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COMMUNICATIONS &amp; STAKEHOLDER ENGAGEMENT\Studio\WIP\0317_Snapshot_Aboriginal_PE\final\"/>
    </mc:Choice>
  </mc:AlternateContent>
  <bookViews>
    <workbookView xWindow="0" yWindow="0" windowWidth="38400" windowHeight="17445" activeTab="2"/>
  </bookViews>
  <sheets>
    <sheet name="Introduction" sheetId="3" r:id="rId1"/>
    <sheet name="Emergency department" sheetId="1" r:id="rId2"/>
    <sheet name="Admitted patients" sheetId="4" r:id="rId3"/>
  </sheets>
  <definedNames>
    <definedName name="_xlnm._FilterDatabase" localSheetId="2" hidden="1">'Admitted patients'!$A$6:$O$70</definedName>
    <definedName name="_xlnm._FilterDatabase" localSheetId="1" hidden="1">'Emergency department'!$A$6:$O$68</definedName>
    <definedName name="_xlnm._FilterDatabase" localSheetId="0" hidden="1">Introduction!#REF!</definedName>
    <definedName name="_xlnm.Print_Area" localSheetId="2">'Admitted patients'!$A$1:$M$76</definedName>
    <definedName name="_xlnm.Print_Area" localSheetId="1">'Emergency department'!$A$1:$M$74</definedName>
    <definedName name="_xlnm.Print_Area" localSheetId="0">Introduction!$A$1:$F$33</definedName>
    <definedName name="_xlnm.Print_Titles" localSheetId="2">'Admitted patients'!$1:$6</definedName>
    <definedName name="_xlnm.Print_Titles" localSheetId="1">'Emergency department'!$1:$6</definedName>
    <definedName name="_xlnm.Print_Titles" localSheetId="0">Introduction!$1:$2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4" l="1"/>
  <c r="F73" i="4"/>
  <c r="N72" i="1" l="1"/>
  <c r="N71" i="1"/>
  <c r="N70" i="1"/>
  <c r="F70" i="1" l="1"/>
</calcChain>
</file>

<file path=xl/sharedStrings.xml><?xml version="1.0" encoding="utf-8"?>
<sst xmlns="http://schemas.openxmlformats.org/spreadsheetml/2006/main" count="443" uniqueCount="249">
  <si>
    <t>Results</t>
  </si>
  <si>
    <t>Aboriginal people</t>
  </si>
  <si>
    <t>columns to delete for us to check</t>
  </si>
  <si>
    <t>Q.</t>
  </si>
  <si>
    <t>Question</t>
  </si>
  <si>
    <t>Response</t>
  </si>
  <si>
    <t>Aboriginal people (%)</t>
  </si>
  <si>
    <t>Non-Aboriginal people (%)</t>
  </si>
  <si>
    <t>Gap (percentage point difference)</t>
  </si>
  <si>
    <t>Number of respondents</t>
  </si>
  <si>
    <t>Who responded to this question</t>
  </si>
  <si>
    <t>Flag AOR macro</t>
  </si>
  <si>
    <t>Margin of error</t>
  </si>
  <si>
    <t>Was there a problem in finding a parking place near to the ED?</t>
  </si>
  <si>
    <t>No problem</t>
  </si>
  <si>
    <t>Respondents who didn't arrive by ambulance and needed parking</t>
  </si>
  <si>
    <t>Was the signposting directing you to the ED of the hospital easy to follow?</t>
  </si>
  <si>
    <t>Yes, definitely</t>
  </si>
  <si>
    <t>Were the ED staff you met on your arrival polite and courteous?</t>
  </si>
  <si>
    <t xml:space="preserve"> All respondents (except those who answered 'don't know')</t>
  </si>
  <si>
    <t>Did the ED staff you met on arrival give you enough information about what to expect during your visit?</t>
  </si>
  <si>
    <t>Yes, completely</t>
  </si>
  <si>
    <t xml:space="preserve"> </t>
  </si>
  <si>
    <t>Did the ED staff you met on arrival tell you how long you would have to wait for treatment?</t>
  </si>
  <si>
    <t>Yes</t>
  </si>
  <si>
    <t>Was the waiting time given to you by the ED staff you met on arrival about right?</t>
  </si>
  <si>
    <t>No</t>
  </si>
  <si>
    <t>How clean was the waiting area in the ED?</t>
  </si>
  <si>
    <t>Very clean</t>
  </si>
  <si>
    <t>From the time you first arrived at the ED, how long did you wait before being triaged by a nurse?</t>
  </si>
  <si>
    <t>Triaged within 15 min</t>
  </si>
  <si>
    <t>Did you stay until you received treatment?</t>
  </si>
  <si>
    <t>Received treatment</t>
  </si>
  <si>
    <t xml:space="preserve"> All respondents</t>
  </si>
  <si>
    <t>While you were waiting to be treated, did ED staff check on your condition?</t>
  </si>
  <si>
    <t>Did the ED health professionals introduce themselves to you?</t>
  </si>
  <si>
    <t>Yes, all of them did</t>
  </si>
  <si>
    <t>Did the ED health professionals explain things in a way you could understand?</t>
  </si>
  <si>
    <t>Yes, always</t>
  </si>
  <si>
    <t>Did you have enough time to discuss your health or medical problem with the ED doctors?</t>
  </si>
  <si>
    <t>How much information about your condition or treatment was given to you by ED health professionals?</t>
  </si>
  <si>
    <t>Right amount</t>
  </si>
  <si>
    <t>Were you involved, as much as you wanted to be, in decisions about your care and treatment?</t>
  </si>
  <si>
    <t>If your family members or someone else close to you wanted to talk to the ED staff, did they get the opportunity to do so?</t>
  </si>
  <si>
    <t>How much information about your condition or treatment was given to your family, carer or someone else close to you?</t>
  </si>
  <si>
    <t>Were you able to get assistance or advice from ED staff for your personal needs (e.g. for eating, drinking, going to the toilet, contacting family)?</t>
  </si>
  <si>
    <t>How would you rate how the ED health professionals worked together?</t>
  </si>
  <si>
    <t>Very good</t>
  </si>
  <si>
    <t>Did you have confidence and trust in the ED health professionals treating you?</t>
  </si>
  <si>
    <t>Were the ED health professionals polite and courteous?</t>
  </si>
  <si>
    <t>Overall, how would you rate the ED health professionals who treated you?</t>
  </si>
  <si>
    <t>Did you ever receive contradictory information about your condition or treatment from ED health professionals?</t>
  </si>
  <si>
    <t>Were the ED health professionals kind and caring towards you?</t>
  </si>
  <si>
    <t>Did you feel you were treated with respect and dignity while you were in the ED?</t>
  </si>
  <si>
    <t>Were you given enough privacy during your visit to the ED?</t>
  </si>
  <si>
    <t>Were your cultural or religious beliefs respected by the ED staff?</t>
  </si>
  <si>
    <t>Did an ED health professional discuss your worries or fears with you?</t>
  </si>
  <si>
    <t>In your opinion, did the ED nurses who treated you know enough about your care and treatment?</t>
  </si>
  <si>
    <t>Do you think the ED health professionals did everything they could to help manage your pain?</t>
  </si>
  <si>
    <t>Did you see ED health professionals wash their hands, or use hand gel to clean their hands, before touching you?</t>
  </si>
  <si>
    <t>How clean was the treatment area in the ED?</t>
  </si>
  <si>
    <t>While you were in the ED, did you feel threatened by other patients or visitors?</t>
  </si>
  <si>
    <t>While you were in the ED, did you see or hear any aggressive or threatening behaviour towards ED staff?</t>
  </si>
  <si>
    <t>Were there things for your child to do (such as books, games and toys)?</t>
  </si>
  <si>
    <t>Yes, there was a lot</t>
  </si>
  <si>
    <t>Was the area in which your child was treated suitable for someone of their age group (0-15 years)?</t>
  </si>
  <si>
    <t>Did the ED staff provide care and understanding appropriate to the needs of your child (0-15 years)?</t>
  </si>
  <si>
    <t>Did an ED health professional discuss the purpose of these tests, X-rays or scans with you?</t>
  </si>
  <si>
    <t>Did an ED health professional explain the test, X-ray or scan results in a way that you could understand?</t>
  </si>
  <si>
    <t>Did you feel involved in decisions about your discharge from hospital?</t>
  </si>
  <si>
    <t>Thinking about when you left the ED, were you given enough information about how to manage your care at home?</t>
  </si>
  <si>
    <t>Did ED staff take your family and home situation into account when planning your discharge?</t>
  </si>
  <si>
    <t>Thinking about when you left the ED, were adequate arrangements made by the hospital for any services you needed?</t>
  </si>
  <si>
    <t>Did ED staff tell you who to contact if you were worried about your condition or treatment after you left hospital?</t>
  </si>
  <si>
    <t>Did an ED health professional explain the purpose of this medication in a way you could understand?</t>
  </si>
  <si>
    <t>Did an ED health professional tell you about medication side effects to watch for?</t>
  </si>
  <si>
    <t>Did you feel involved in the decision to use this medication in your ongoing treatment?</t>
  </si>
  <si>
    <t>Did an ED health professional tell you when you could resume your usual activities, such as when you could go back to work or drive a car?</t>
  </si>
  <si>
    <t>Was your departure from the ED delayed - that is, before leaving the ED to go to a ward, another hospital, home, or elsewhere?</t>
  </si>
  <si>
    <t>Did a member of staff explain the reason for the delay? [in discharge]</t>
  </si>
  <si>
    <t>Overall, how would you rate the care you received while in the ED?</t>
  </si>
  <si>
    <t>If asked about your experience in the ED by friends and family how would you respond?</t>
  </si>
  <si>
    <t>Would speak highly</t>
  </si>
  <si>
    <t>Did the care and treatment received in the ED help you?</t>
  </si>
  <si>
    <t>Not treated unfairly</t>
  </si>
  <si>
    <t>In your opinion, were members of the hospital staff open with you about this complication or problem?</t>
  </si>
  <si>
    <t>After triage (initial assessment), how long did you wait before being treated by an ED doctor or nurse? [Triage category 2 patients]</t>
  </si>
  <si>
    <t>Within 10 min</t>
  </si>
  <si>
    <t>After triage (initial assessment), how long did you wait before being treated by an ED doctor or nurse? [Triage category 3 patients]</t>
  </si>
  <si>
    <t>Within 30 min</t>
  </si>
  <si>
    <t>After triage (initial assessment), how long did you wait before being treated by an ED doctor or nurse? [Triage category 4 patients]</t>
  </si>
  <si>
    <t>Less than 1 hr</t>
  </si>
  <si>
    <t>After triage (initial assessment), how long did you wait before being treated by an ED doctor or nurse? [Triage category 5 patients]</t>
  </si>
  <si>
    <t>Less than 2 hrs</t>
  </si>
  <si>
    <t>Count</t>
  </si>
  <si>
    <t xml:space="preserve">
 </t>
  </si>
  <si>
    <t>Were the emergency department staff polite and courteous?</t>
  </si>
  <si>
    <t>Do you think the amount of time you spent in the emergency department was...?</t>
  </si>
  <si>
    <t>About right</t>
  </si>
  <si>
    <t xml:space="preserve"> Respondents who spent time in the ED (except those who answered 'don't know')</t>
  </si>
  <si>
    <t>Were the staff you met on your arrival to hospital polite and courteous?</t>
  </si>
  <si>
    <t xml:space="preserve"> Respondents who did not spend time in the ED</t>
  </si>
  <si>
    <t>Do you think the time you had to wait from arrival at hospital until you were taken to your room or ward was...?</t>
  </si>
  <si>
    <t xml:space="preserve"> Respondents who did not spend time in the ED (except those who answered 'don't know')</t>
  </si>
  <si>
    <t>How clean were the wards or rooms you stayed in while in hospital?</t>
  </si>
  <si>
    <t>How clean were the toilets and bathrooms that you used while in hospital?</t>
  </si>
  <si>
    <t>Did you see nurses wash their hands, or use hand gel to clean their hands, before touching you?</t>
  </si>
  <si>
    <t>Did you see doctors wash their hands, or use hand gel to clean their hands, before touching you?</t>
  </si>
  <si>
    <t>Were you given enough privacy when being examined or treated?</t>
  </si>
  <si>
    <t>Were you given enough privacy when discussing your condition or treatment?</t>
  </si>
  <si>
    <t>Was your sleep ever disturbed due to noise at night?</t>
  </si>
  <si>
    <t>How would you rate the hospital food?</t>
  </si>
  <si>
    <t xml:space="preserve"> Respondents who had hospital food</t>
  </si>
  <si>
    <t>Was the hospital food suitable for your dietary needs?</t>
  </si>
  <si>
    <t xml:space="preserve"> Respondents who had hospital food and dietary needs (except those who answered 'don't know')</t>
  </si>
  <si>
    <t>If you needed to talk to a doctor, did you get the opportunity to do so?</t>
  </si>
  <si>
    <t xml:space="preserve"> Respondents who needed to talk to a doctor</t>
  </si>
  <si>
    <t>When you had important questions to ask a doctor, did they answer in a way you could understand?</t>
  </si>
  <si>
    <t xml:space="preserve"> Respondents who had important questions to ask a doctor</t>
  </si>
  <si>
    <t>In your opinion, did the doctors who treated you know enough about your medical history?</t>
  </si>
  <si>
    <t>Did you have confidence and trust in the doctors treating you?</t>
  </si>
  <si>
    <t>Were the doctors kind and caring towards you?</t>
  </si>
  <si>
    <t>Overall, how would you rate the doctors who treated you?</t>
  </si>
  <si>
    <t>If you needed to talk to a nurse, did you get the opportunity to do so?</t>
  </si>
  <si>
    <t xml:space="preserve"> Respondents who needed to talk to a nurse</t>
  </si>
  <si>
    <t>When you had important questions to ask a nurse, did they answer in a way you could understand?</t>
  </si>
  <si>
    <t xml:space="preserve"> Respondents who had important questions to ask a nurse</t>
  </si>
  <si>
    <t>In your opinion, did the nurses who treated you know enough about your care and treatment?</t>
  </si>
  <si>
    <t>Did nurses ask your name or check your identification band before giving you any medications, treatments or tests?</t>
  </si>
  <si>
    <t>Did you have confidence and trust in the nurses treating you?</t>
  </si>
  <si>
    <t>Were the nurses kind and caring towards you?</t>
  </si>
  <si>
    <t>Overall, how would you rate the nurses who treated you?</t>
  </si>
  <si>
    <t>Did the health professionals explain things in a way you could understand?</t>
  </si>
  <si>
    <t>During your stay in hospital, how much information about your condition or treatment was given to you?</t>
  </si>
  <si>
    <t xml:space="preserve"> Respondents who needed information about their condition or treatment</t>
  </si>
  <si>
    <t>Did a health professional discuss your worries or fears with you?</t>
  </si>
  <si>
    <t xml:space="preserve"> Respondents who had worries/fears about their condition/treatment</t>
  </si>
  <si>
    <t xml:space="preserve"> Respondents who wanted involvement in their care</t>
  </si>
  <si>
    <t>How much information about your condition or treatment was given to your family, carer or someone close to you?</t>
  </si>
  <si>
    <t xml:space="preserve"> Respondents who had family/someone close who wanted patient information</t>
  </si>
  <si>
    <t>Did you feel you were treated with respect and dignity while you were in the hospital?</t>
  </si>
  <si>
    <t>Were your cultural or religious beliefs respected by the hospital staff?</t>
  </si>
  <si>
    <t xml:space="preserve"> Respondents who had religious/cultural beliefs to consider</t>
  </si>
  <si>
    <t>Were you ever treated unfairly for reasons including age, sex, ethnicity …?</t>
  </si>
  <si>
    <t xml:space="preserve"> All respondents (including those who did not provide an answer)</t>
  </si>
  <si>
    <t>How would you rate how well the health professionals worked together?</t>
  </si>
  <si>
    <t>Was a call button placed within easy reach?</t>
  </si>
  <si>
    <t xml:space="preserve"> Respondents who needed a call button (except those who answered 'don't know')</t>
  </si>
  <si>
    <t>In your opinion, were members of the hospital staff open with you about this complication or problem? [if happened during stay]</t>
  </si>
  <si>
    <t xml:space="preserve"> Respondents who had a complication during their stay</t>
  </si>
  <si>
    <t>Do you think the hospital staff did everything they could to help manage your pain?</t>
  </si>
  <si>
    <t xml:space="preserve"> Respondents who experienced pain</t>
  </si>
  <si>
    <t>Did a health professional discuss the purpose of these tests, X-rays or scans with you?</t>
  </si>
  <si>
    <t xml:space="preserve"> Respondents who had a test, x-ray or scan</t>
  </si>
  <si>
    <t>Did a health professional explain the test, X-ray or scan results in a way that you could understand?</t>
  </si>
  <si>
    <t xml:space="preserve"> Respondents who had a test, x-ray or scan and received results during visit</t>
  </si>
  <si>
    <t>Thinking back to when you first tried to book an appointment with a specialist, how long did you have to wait to see that specialist?</t>
  </si>
  <si>
    <t>Up to 4 weeks</t>
  </si>
  <si>
    <t xml:space="preserve"> Respondents who had planned operation/surgery (except those who answered 'don't know')</t>
  </si>
  <si>
    <t>From the time a specialist said you needed the operation or surgical procedure, how long did you have to wait to be admitted to hospital?</t>
  </si>
  <si>
    <t>Less than 1 month</t>
  </si>
  <si>
    <t>Do you think the total time between when you first tried to book an appointment with a specialist and when you were admitted to hospital was...?</t>
  </si>
  <si>
    <t>Before your arrival, how much information about your operation or surgical procedure was given to you by the hospital?</t>
  </si>
  <si>
    <t>Before your operation or surgical procedure began, did a health professional explain what would be done in a way you could understand?</t>
  </si>
  <si>
    <t xml:space="preserve"> Respondents who wanted explanation of their operation/surgery</t>
  </si>
  <si>
    <t>After the operation or procedure, did a health professional explain how the operation or surgical procedure had gone in a way you could understand?</t>
  </si>
  <si>
    <t xml:space="preserve"> Respondents who had operation/surgery</t>
  </si>
  <si>
    <t xml:space="preserve"> Respondents who wanted involvement in discharge decisions</t>
  </si>
  <si>
    <t>At the time you were discharged, did you feel that you were well enough to leave the hospital?</t>
  </si>
  <si>
    <t>Thinking about when you left hospital, were you given enough information about how to manage your care at home?</t>
  </si>
  <si>
    <t xml:space="preserve"> Respondents who needed information about managing care at home</t>
  </si>
  <si>
    <t>Did hospital staff take your family and home situation into account when planning your discharge?</t>
  </si>
  <si>
    <t xml:space="preserve"> Respondents who had situation to consider for discharge (except those who answered 'don't know')</t>
  </si>
  <si>
    <t>Thinking about when you left hospital, were adequate arrangements made by the hospital for any services you needed?</t>
  </si>
  <si>
    <t xml:space="preserve"> Respondents who needed services after discharge</t>
  </si>
  <si>
    <t>Did hospital staff tell you who to contact if you were worried about your condition or treatment after you left hospital?</t>
  </si>
  <si>
    <t>Did a health professional in the hospital explain the purpose of this medication in a way you could understand?</t>
  </si>
  <si>
    <t xml:space="preserve"> Respondents who were given or prescribed medication to take home</t>
  </si>
  <si>
    <t>Did a health professional in the hospital tell you about medication side effects to watch for?</t>
  </si>
  <si>
    <t xml:space="preserve"> Respondents who wanted involvement in decision to use medication</t>
  </si>
  <si>
    <t>On the day you left hospital, was your discharge delayed?</t>
  </si>
  <si>
    <t>How long was the delay? [in discharge]</t>
  </si>
  <si>
    <t>Less than 1 hour</t>
  </si>
  <si>
    <t xml:space="preserve"> Respondents whose discharge was delayed (except those who answered 'don't know')</t>
  </si>
  <si>
    <t xml:space="preserve"> Respondents whose discharge was delayed</t>
  </si>
  <si>
    <t>Overall, how would you rate the care you received while in hospital?</t>
  </si>
  <si>
    <t>How well organised was the care you received in hospital?</t>
  </si>
  <si>
    <t>Very well organised</t>
  </si>
  <si>
    <t>If asked about your hospital experience by friends and family how would you respond?</t>
  </si>
  <si>
    <t>Did the care and treatment received in hospital help you?</t>
  </si>
  <si>
    <t>Is the problem you went to hospital for...?</t>
  </si>
  <si>
    <t>Much better</t>
  </si>
  <si>
    <t xml:space="preserve">Experienced issues with seating, safety, noise, temperature or odour in the waiting area </t>
  </si>
  <si>
    <t xml:space="preserve">Number of respondents </t>
  </si>
  <si>
    <t>Respondents who didn't arrive by ambulance</t>
  </si>
  <si>
    <t>All respondents (except those who answered 'don't know')</t>
  </si>
  <si>
    <t>Respondents (except those who answered 'don't know')</t>
  </si>
  <si>
    <t>Respondents who waited for treatment (except those who answered 'don't know')</t>
  </si>
  <si>
    <t>Respondents who were told how long they would have to wait (except those who answered 'don't know')</t>
  </si>
  <si>
    <t>Respondents who spent time in the waiting area</t>
  </si>
  <si>
    <t>Respondents who were triaged by a nurse (except those who answered 'don't know')</t>
  </si>
  <si>
    <t>All respondents</t>
  </si>
  <si>
    <t>Triage category 2 patients who received treatment (except those who answered 'don't know')</t>
  </si>
  <si>
    <t>Triage category 3 patients who received treatment (except those who answered 'don't know')</t>
  </si>
  <si>
    <t>Triage category 4 patients who received treatment (except those who answered 'don't know')</t>
  </si>
  <si>
    <t>Triage category 5 patients who received treatment (except those who answered 'don't know')</t>
  </si>
  <si>
    <t>Respondents who waited to be taken to a treatment room (except 'don't know' or 'did not need them to check')</t>
  </si>
  <si>
    <t>Respondents who received treatment</t>
  </si>
  <si>
    <t>Respondents who received treatment (except those who answered 'don't know')</t>
  </si>
  <si>
    <t>Respondents who received treatment and needed information about their condition/treatment</t>
  </si>
  <si>
    <t>Respondents who received treatment and were well enough or wanted involvement in their care</t>
  </si>
  <si>
    <t>Respondents who received treatment and had family/someone close who wanted to talk to staff</t>
  </si>
  <si>
    <t>Respondents who received treatment and had family/someone close who wanted patient information</t>
  </si>
  <si>
    <t>Respondents who received treatment and needed assistance or advice from ED staff for personal needs</t>
  </si>
  <si>
    <t>Respondents who received treatment and had religious or cultural beliefs to consider</t>
  </si>
  <si>
    <t>Respondents who received treatment and had worries and fears while in ed</t>
  </si>
  <si>
    <t>Respondents who received treatment and were in pain</t>
  </si>
  <si>
    <t>Respondents answering on behalf of a child (0-15 years) receiving treatment and needed things to do (excludes don't know')</t>
  </si>
  <si>
    <t>Respondents answering on behalf of a child (0-15 years) who received treatment</t>
  </si>
  <si>
    <t>Respondents who had tests, x-rays or scans during their ED visit (except those who answered 'don't know')</t>
  </si>
  <si>
    <t>Respondents who had tests, x-rays or scans and were told the results in hospital</t>
  </si>
  <si>
    <t>Respondents who received treatment and wanted involvement in decisions about their discharge from the ed</t>
  </si>
  <si>
    <t>Respondents who received treatment, were discharged and needed info about managing care at home</t>
  </si>
  <si>
    <t>Respondents who received treatment, were discharged and needed services after discharge</t>
  </si>
  <si>
    <t>Respondents who received treatment and were discharged (except those who answered 'don't know')</t>
  </si>
  <si>
    <t>Respondents who received treatment and were discharged from the ed</t>
  </si>
  <si>
    <t>Respondents who received treatment and were discharged with new medication prescription</t>
  </si>
  <si>
    <t>Respondents who received treatment and were discharged</t>
  </si>
  <si>
    <t>Respondents who received treatment and whose departure from ED was delayed</t>
  </si>
  <si>
    <t>Respondents who had complication/problem during visit</t>
  </si>
  <si>
    <t>Respondents who received treatment and were treated by a nurse  excluding those who answered 'don't know'</t>
  </si>
  <si>
    <t>Lower 95% confidence interval</t>
  </si>
  <si>
    <t>Upper 95% confidence interval</t>
  </si>
  <si>
    <t xml:space="preserve">Lower 95% confidence interval  </t>
  </si>
  <si>
    <t xml:space="preserve">Upper 95% confidence interval    </t>
  </si>
  <si>
    <t>Non-Aboriginal people</t>
  </si>
  <si>
    <t>Did the hospital provide you with a document summarising the care you received in hospital (e.g. copy of the letter to your GP or discharge summary)?</t>
  </si>
  <si>
    <t xml:space="preserve">Where gaps are shaded, Aboriginal patients had a significantly different experience from non-Aboriginal patients, after accounting for age and sex. See the technical supplement for more information. </t>
  </si>
  <si>
    <t xml:space="preserve">Notes: The gap represents the percentage point difference between the Aboriginal and non-Aboriginal result, where a positive difference indicates a more positive experience reported by Aboriginal people. Results are calculated based on unrounded data.   </t>
  </si>
  <si>
    <t>Data quality</t>
  </si>
  <si>
    <t>Did an ED health professional tell you about what signs or symptoms to watch out for after you went home?</t>
  </si>
  <si>
    <t>Did the ED staff provide you with a document that summarised the care you received (e.g. a copy of the letter to your GP or  discharge summary)?</t>
  </si>
  <si>
    <t xml:space="preserve">Respondents who were discharged with new medication and wanted to be involved in decisions  </t>
  </si>
  <si>
    <t>Respondents who received treatment and had family/home situation to consider for discharge (except 'don't know')</t>
  </si>
  <si>
    <t>Questionnaire</t>
  </si>
  <si>
    <t>Technical supplement</t>
  </si>
  <si>
    <t>Development report</t>
  </si>
  <si>
    <t>Emergency Department Patient Survey 2017–18</t>
  </si>
  <si>
    <t>Adult Admitted Patient Survey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</si>
</sst>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1"/>
      <color theme="1"/>
      <name val="Arial"/>
      <family val="2"/>
      <scheme val="minor"/>
    </font>
    <font>
      <sz val="11"/>
      <color theme="1"/>
      <name val="Arial"/>
      <family val="2"/>
      <scheme val="minor"/>
    </font>
    <font>
      <sz val="11"/>
      <color rgb="FF9C6500"/>
      <name val="Arial"/>
      <family val="2"/>
      <scheme val="minor"/>
    </font>
    <font>
      <sz val="8"/>
      <color theme="1"/>
      <name val="Arial"/>
      <family val="2"/>
      <scheme val="minor"/>
    </font>
    <font>
      <sz val="10"/>
      <color theme="1"/>
      <name val="Arial"/>
      <family val="2"/>
      <scheme val="minor"/>
    </font>
    <font>
      <sz val="10"/>
      <name val="Arial"/>
      <family val="2"/>
      <scheme val="minor"/>
    </font>
    <font>
      <sz val="9"/>
      <color theme="1"/>
      <name val="Arial"/>
      <family val="2"/>
      <scheme val="minor"/>
    </font>
    <font>
      <sz val="9"/>
      <name val="Arial"/>
      <family val="2"/>
      <scheme val="minor"/>
    </font>
    <font>
      <sz val="10"/>
      <color theme="0"/>
      <name val="Arial"/>
      <family val="2"/>
    </font>
    <font>
      <sz val="10"/>
      <color rgb="FFFF0000"/>
      <name val="Arial"/>
      <family val="2"/>
    </font>
    <font>
      <b/>
      <sz val="10"/>
      <color theme="1"/>
      <name val="Arial"/>
      <family val="2"/>
      <scheme val="minor"/>
    </font>
    <font>
      <sz val="8"/>
      <name val="Arial"/>
      <family val="2"/>
      <scheme val="minor"/>
    </font>
    <font>
      <b/>
      <sz val="8"/>
      <color theme="1"/>
      <name val="Arial"/>
      <family val="2"/>
      <scheme val="minor"/>
    </font>
    <font>
      <b/>
      <sz val="9"/>
      <color theme="1"/>
      <name val="Arial"/>
      <family val="2"/>
      <scheme val="minor"/>
    </font>
    <font>
      <b/>
      <sz val="10"/>
      <color theme="0"/>
      <name val="Arial"/>
      <family val="2"/>
      <scheme val="minor"/>
    </font>
    <font>
      <sz val="12"/>
      <color rgb="FFFF0000"/>
      <name val="Arial"/>
      <family val="2"/>
      <scheme val="minor"/>
    </font>
    <font>
      <b/>
      <sz val="11"/>
      <color theme="1"/>
      <name val="Arial"/>
      <family val="2"/>
      <scheme val="minor"/>
    </font>
    <font>
      <u/>
      <sz val="10"/>
      <color theme="1"/>
      <name val="Arial"/>
      <family val="2"/>
      <scheme val="minor"/>
    </font>
    <font>
      <u/>
      <sz val="11"/>
      <color theme="10"/>
      <name val="Arial"/>
      <family val="2"/>
      <scheme val="minor"/>
    </font>
    <font>
      <u/>
      <sz val="9"/>
      <color theme="1"/>
      <name val="Arial"/>
      <family val="2"/>
      <scheme val="minor"/>
    </font>
  </fonts>
  <fills count="12">
    <fill>
      <patternFill patternType="none"/>
    </fill>
    <fill>
      <patternFill patternType="gray125"/>
    </fill>
    <fill>
      <patternFill patternType="solid">
        <fgColor rgb="FFFFEB9C"/>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bgColor indexed="64"/>
      </patternFill>
    </fill>
    <fill>
      <patternFill patternType="solid">
        <fgColor rgb="FF59A9AB"/>
        <bgColor indexed="64"/>
      </patternFill>
    </fill>
    <fill>
      <patternFill patternType="solid">
        <fgColor rgb="FFF07169"/>
        <bgColor indexed="64"/>
      </patternFill>
    </fill>
  </fills>
  <borders count="11">
    <border>
      <left/>
      <right/>
      <top/>
      <bottom/>
      <diagonal/>
    </border>
    <border>
      <left/>
      <right/>
      <top style="thin">
        <color theme="2"/>
      </top>
      <bottom style="thin">
        <color theme="2"/>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0" tint="-0.34998626667073579"/>
      </bottom>
      <diagonal/>
    </border>
    <border>
      <left/>
      <right/>
      <top/>
      <bottom style="thin">
        <color theme="0" tint="-0.34998626667073579"/>
      </bottom>
      <diagonal/>
    </border>
    <border>
      <left style="thin">
        <color theme="0" tint="-0.249977111117893"/>
      </left>
      <right/>
      <top/>
      <bottom style="thin">
        <color theme="0" tint="-0.34998626667073579"/>
      </bottom>
      <diagonal/>
    </border>
    <border>
      <left style="thin">
        <color theme="2"/>
      </left>
      <right/>
      <top/>
      <bottom style="thin">
        <color theme="0" tint="-0.34998626667073579"/>
      </bottom>
      <diagonal/>
    </border>
    <border>
      <left style="thin">
        <color theme="0" tint="-0.249977111117893"/>
      </left>
      <right style="thin">
        <color theme="2"/>
      </right>
      <top/>
      <bottom style="thin">
        <color theme="0" tint="-0.34998626667073579"/>
      </bottom>
      <diagonal/>
    </border>
    <border>
      <left style="thin">
        <color theme="0" tint="-0.249977111117893"/>
      </left>
      <right/>
      <top/>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18" fillId="0" borderId="0" applyNumberFormat="0" applyFill="0" applyBorder="0" applyAlignment="0" applyProtection="0"/>
  </cellStyleXfs>
  <cellXfs count="131">
    <xf numFmtId="0" fontId="0" fillId="0" borderId="0" xfId="0"/>
    <xf numFmtId="0" fontId="3" fillId="4" borderId="0" xfId="0" applyFont="1" applyFill="1" applyBorder="1" applyAlignment="1">
      <alignment horizontal="center"/>
    </xf>
    <xf numFmtId="0" fontId="3" fillId="4" borderId="0" xfId="0" applyFont="1" applyFill="1" applyBorder="1"/>
    <xf numFmtId="0" fontId="4" fillId="5" borderId="0" xfId="0" applyFont="1" applyFill="1" applyBorder="1" applyAlignment="1">
      <alignment vertical="center"/>
    </xf>
    <xf numFmtId="0" fontId="4" fillId="5" borderId="0" xfId="0" applyFont="1" applyFill="1" applyBorder="1" applyAlignment="1">
      <alignment vertical="center" wrapText="1"/>
    </xf>
    <xf numFmtId="0" fontId="4" fillId="5"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xf>
    <xf numFmtId="0" fontId="6" fillId="0" borderId="0" xfId="0" applyFont="1" applyBorder="1" applyAlignment="1">
      <alignment vertical="center"/>
    </xf>
    <xf numFmtId="0" fontId="8" fillId="3" borderId="0" xfId="0" applyFont="1" applyFill="1" applyBorder="1" applyAlignment="1"/>
    <xf numFmtId="0" fontId="8" fillId="3" borderId="0" xfId="0" applyFont="1" applyFill="1" applyBorder="1" applyAlignment="1">
      <alignment horizontal="left" indent="1"/>
    </xf>
    <xf numFmtId="0" fontId="9" fillId="3" borderId="0" xfId="0" applyFont="1" applyFill="1" applyBorder="1" applyAlignment="1">
      <alignment horizontal="left"/>
    </xf>
    <xf numFmtId="0" fontId="0" fillId="9" borderId="0" xfId="0" applyFill="1"/>
    <xf numFmtId="0" fontId="8" fillId="3" borderId="0" xfId="0" applyFont="1" applyFill="1" applyBorder="1" applyAlignment="1">
      <alignment horizontal="left" vertical="top"/>
    </xf>
    <xf numFmtId="0" fontId="8" fillId="3" borderId="0" xfId="0" applyFont="1" applyFill="1" applyBorder="1" applyAlignment="1">
      <alignment horizontal="left" vertical="top" indent="1"/>
    </xf>
    <xf numFmtId="0" fontId="9" fillId="3" borderId="0" xfId="0" applyFont="1" applyFill="1" applyBorder="1" applyAlignment="1">
      <alignment horizontal="left" vertical="top"/>
    </xf>
    <xf numFmtId="0" fontId="4" fillId="5" borderId="0" xfId="0" applyFont="1" applyFill="1" applyBorder="1" applyAlignment="1">
      <alignment horizontal="center"/>
    </xf>
    <xf numFmtId="0" fontId="4" fillId="5" borderId="0" xfId="0" applyFont="1" applyFill="1" applyBorder="1"/>
    <xf numFmtId="0" fontId="10" fillId="5" borderId="0" xfId="0" applyFont="1" applyFill="1" applyBorder="1"/>
    <xf numFmtId="0" fontId="4" fillId="5"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3" borderId="0" xfId="0" applyFont="1" applyFill="1" applyBorder="1" applyAlignment="1">
      <alignment horizontal="center"/>
    </xf>
    <xf numFmtId="0" fontId="3" fillId="3" borderId="0" xfId="0" applyFont="1" applyFill="1" applyBorder="1"/>
    <xf numFmtId="0" fontId="12" fillId="3" borderId="0" xfId="0" applyFont="1" applyFill="1" applyBorder="1" applyAlignment="1">
      <alignment horizontal="center"/>
    </xf>
    <xf numFmtId="0" fontId="0" fillId="0" borderId="0" xfId="0" applyBorder="1"/>
    <xf numFmtId="0" fontId="12" fillId="4" borderId="0" xfId="0" applyFont="1" applyFill="1" applyBorder="1" applyAlignment="1">
      <alignment horizontal="center"/>
    </xf>
    <xf numFmtId="0" fontId="4" fillId="0" borderId="0" xfId="0" applyFont="1" applyBorder="1" applyAlignment="1">
      <alignment horizontal="left" wrapText="1"/>
    </xf>
    <xf numFmtId="0" fontId="3" fillId="0" borderId="0" xfId="0" applyFont="1" applyBorder="1" applyAlignment="1">
      <alignment vertical="center"/>
    </xf>
    <xf numFmtId="0" fontId="7" fillId="0" borderId="0" xfId="0" applyFont="1" applyFill="1" applyBorder="1" applyAlignment="1">
      <alignment horizontal="center" vertical="center"/>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11" fillId="3" borderId="0" xfId="0" applyFont="1" applyFill="1" applyBorder="1" applyAlignment="1">
      <alignment horizontal="center"/>
    </xf>
    <xf numFmtId="0" fontId="11" fillId="4" borderId="0" xfId="0" applyFont="1" applyFill="1" applyBorder="1" applyAlignment="1">
      <alignment horizontal="center"/>
    </xf>
    <xf numFmtId="0" fontId="4" fillId="0" borderId="0" xfId="0" applyFont="1" applyBorder="1" applyAlignment="1">
      <alignment horizontal="center" textRotation="90" wrapText="1"/>
    </xf>
    <xf numFmtId="0" fontId="4" fillId="0" borderId="0" xfId="0" applyFont="1" applyBorder="1" applyAlignment="1">
      <alignment horizontal="left" textRotation="90" wrapText="1"/>
    </xf>
    <xf numFmtId="0" fontId="0" fillId="0" borderId="0" xfId="0" applyBorder="1" applyAlignment="1"/>
    <xf numFmtId="0" fontId="4" fillId="0" borderId="0" xfId="0" applyFont="1" applyBorder="1" applyAlignment="1">
      <alignment vertical="center"/>
    </xf>
    <xf numFmtId="1" fontId="5" fillId="0" borderId="0" xfId="0" applyNumberFormat="1" applyFont="1" applyFill="1" applyBorder="1" applyAlignment="1">
      <alignment horizontal="center" vertical="center"/>
    </xf>
    <xf numFmtId="1" fontId="5" fillId="0" borderId="0" xfId="0" applyNumberFormat="1" applyFont="1" applyBorder="1" applyAlignment="1">
      <alignment horizontal="center" vertical="center"/>
    </xf>
    <xf numFmtId="1" fontId="4" fillId="0" borderId="0" xfId="0" applyNumberFormat="1" applyFont="1" applyBorder="1" applyAlignment="1">
      <alignment horizontal="center" vertical="center"/>
    </xf>
    <xf numFmtId="164" fontId="4" fillId="0" borderId="0" xfId="1" applyNumberFormat="1" applyFont="1" applyBorder="1"/>
    <xf numFmtId="0" fontId="4" fillId="0" borderId="0" xfId="0" applyFont="1" applyBorder="1" applyAlignment="1">
      <alignment horizont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12" fillId="3" borderId="0" xfId="0" applyFont="1" applyFill="1" applyBorder="1" applyAlignment="1"/>
    <xf numFmtId="0" fontId="3" fillId="4" borderId="0" xfId="0" applyFont="1" applyFill="1" applyBorder="1" applyAlignment="1"/>
    <xf numFmtId="3" fontId="5" fillId="0" borderId="0" xfId="0" applyNumberFormat="1" applyFont="1" applyBorder="1" applyAlignment="1">
      <alignment horizontal="center" vertical="center"/>
    </xf>
    <xf numFmtId="0" fontId="4" fillId="0" borderId="0" xfId="0" applyFont="1"/>
    <xf numFmtId="0" fontId="10" fillId="0" borderId="0" xfId="0" applyFont="1" applyBorder="1" applyAlignment="1">
      <alignment horizontal="center" vertical="center"/>
    </xf>
    <xf numFmtId="1" fontId="5" fillId="0" borderId="0" xfId="0" applyNumberFormat="1" applyFont="1" applyBorder="1" applyAlignment="1">
      <alignment vertical="center"/>
    </xf>
    <xf numFmtId="0" fontId="4" fillId="0" borderId="0" xfId="0" applyFont="1" applyBorder="1"/>
    <xf numFmtId="1" fontId="5" fillId="0" borderId="0" xfId="0" applyNumberFormat="1" applyFont="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0" xfId="0" applyFont="1" applyBorder="1" applyAlignment="1">
      <alignment horizontal="center" vertical="center"/>
    </xf>
    <xf numFmtId="0" fontId="10" fillId="0" borderId="1" xfId="0" applyFont="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0" fontId="11" fillId="0" borderId="0" xfId="0" applyFont="1" applyFill="1" applyBorder="1" applyAlignment="1">
      <alignment horizontal="center"/>
    </xf>
    <xf numFmtId="0" fontId="12" fillId="0" borderId="0" xfId="0" applyFont="1" applyFill="1" applyBorder="1" applyAlignment="1">
      <alignment horizontal="center"/>
    </xf>
    <xf numFmtId="0" fontId="3" fillId="0" borderId="0" xfId="0" applyFont="1" applyFill="1" applyBorder="1" applyAlignment="1"/>
    <xf numFmtId="0" fontId="0" fillId="0" borderId="0" xfId="0" applyFill="1" applyBorder="1"/>
    <xf numFmtId="0" fontId="4" fillId="0" borderId="2" xfId="0" applyFont="1" applyBorder="1" applyAlignment="1">
      <alignment horizontal="center" textRotation="90" wrapText="1"/>
    </xf>
    <xf numFmtId="0" fontId="4" fillId="0" borderId="3" xfId="0" applyFont="1" applyBorder="1" applyAlignment="1">
      <alignment horizontal="center" textRotation="90" wrapText="1"/>
    </xf>
    <xf numFmtId="1" fontId="5" fillId="0" borderId="2" xfId="0" applyNumberFormat="1" applyFont="1" applyBorder="1" applyAlignment="1">
      <alignment horizontal="center" vertical="center"/>
    </xf>
    <xf numFmtId="1" fontId="5" fillId="0" borderId="3" xfId="0" applyNumberFormat="1" applyFont="1" applyBorder="1" applyAlignment="1">
      <alignment horizontal="center" vertical="center"/>
    </xf>
    <xf numFmtId="3" fontId="5" fillId="0" borderId="3" xfId="0" applyNumberFormat="1" applyFont="1" applyBorder="1" applyAlignment="1">
      <alignment horizontal="center" vertical="center"/>
    </xf>
    <xf numFmtId="1" fontId="5" fillId="0" borderId="2" xfId="0" applyNumberFormat="1" applyFont="1" applyFill="1" applyBorder="1" applyAlignment="1">
      <alignment horizontal="center" vertical="center"/>
    </xf>
    <xf numFmtId="1" fontId="10" fillId="0" borderId="3" xfId="0" applyNumberFormat="1" applyFont="1" applyBorder="1" applyAlignment="1">
      <alignment horizontal="center" vertical="center"/>
    </xf>
    <xf numFmtId="1" fontId="5" fillId="0" borderId="2" xfId="2" applyNumberFormat="1" applyFont="1" applyFill="1" applyBorder="1" applyAlignment="1">
      <alignment horizontal="center" vertical="center"/>
    </xf>
    <xf numFmtId="1" fontId="10" fillId="6" borderId="3" xfId="0" applyNumberFormat="1" applyFont="1" applyFill="1" applyBorder="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xf>
    <xf numFmtId="0" fontId="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4" borderId="3" xfId="0" applyFont="1" applyFill="1" applyBorder="1" applyAlignment="1">
      <alignment vertical="center" wrapText="1"/>
    </xf>
    <xf numFmtId="0" fontId="4" fillId="0" borderId="0" xfId="0" applyFont="1" applyAlignment="1">
      <alignment horizontal="left" vertical="center" wrapText="1"/>
    </xf>
    <xf numFmtId="1" fontId="5" fillId="0" borderId="0" xfId="0" applyNumberFormat="1" applyFont="1" applyAlignment="1">
      <alignment horizontal="center" vertical="center"/>
    </xf>
    <xf numFmtId="3" fontId="5" fillId="0" borderId="0" xfId="0" applyNumberFormat="1" applyFont="1" applyAlignment="1">
      <alignment horizontal="center" vertical="center"/>
    </xf>
    <xf numFmtId="1" fontId="4" fillId="0" borderId="0" xfId="0" applyNumberFormat="1" applyFont="1" applyAlignment="1">
      <alignment horizontal="center" vertical="center"/>
    </xf>
    <xf numFmtId="164" fontId="4" fillId="0" borderId="0" xfId="1" applyNumberFormat="1" applyFont="1"/>
    <xf numFmtId="0" fontId="10" fillId="0" borderId="4" xfId="0" applyFont="1" applyBorder="1" applyAlignment="1">
      <alignment horizontal="center" textRotation="90" wrapText="1"/>
    </xf>
    <xf numFmtId="0" fontId="4" fillId="0" borderId="0" xfId="0" applyFont="1" applyBorder="1" applyAlignment="1">
      <alignment horizontal="left" vertical="center" wrapText="1"/>
    </xf>
    <xf numFmtId="0" fontId="4" fillId="0" borderId="0" xfId="0" applyFont="1" applyFill="1" applyBorder="1" applyAlignment="1">
      <alignment horizontal="left" indent="1"/>
    </xf>
    <xf numFmtId="0" fontId="0" fillId="0" borderId="0" xfId="0" applyFont="1" applyFill="1" applyAlignment="1">
      <alignment horizontal="left" indent="1"/>
    </xf>
    <xf numFmtId="0" fontId="4" fillId="5" borderId="0" xfId="0" applyFont="1" applyFill="1" applyBorder="1" applyAlignment="1">
      <alignment horizontal="left" indent="1"/>
    </xf>
    <xf numFmtId="0" fontId="0" fillId="0" borderId="0" xfId="0" applyAlignment="1">
      <alignment horizontal="left" indent="1"/>
    </xf>
    <xf numFmtId="0" fontId="10" fillId="0" borderId="0" xfId="0" applyFont="1" applyFill="1" applyBorder="1" applyAlignment="1">
      <alignment horizontal="left" indent="1"/>
    </xf>
    <xf numFmtId="0" fontId="16" fillId="0" borderId="0" xfId="0" applyFont="1" applyFill="1" applyAlignment="1">
      <alignment horizontal="left" indent="1"/>
    </xf>
    <xf numFmtId="0" fontId="6" fillId="0" borderId="0" xfId="0" applyFont="1" applyFill="1" applyBorder="1" applyAlignment="1">
      <alignment horizontal="left" indent="1"/>
    </xf>
    <xf numFmtId="0" fontId="6" fillId="0" borderId="0" xfId="0" applyFont="1" applyFill="1" applyAlignment="1">
      <alignment horizontal="left" indent="1"/>
    </xf>
    <xf numFmtId="0" fontId="4" fillId="0" borderId="6" xfId="0" applyFont="1" applyBorder="1" applyAlignment="1">
      <alignment horizontal="center" vertical="center"/>
    </xf>
    <xf numFmtId="0" fontId="4" fillId="0" borderId="6" xfId="0" applyFont="1" applyBorder="1" applyAlignment="1">
      <alignment horizontal="left" vertical="center" wrapText="1"/>
    </xf>
    <xf numFmtId="1" fontId="5" fillId="0" borderId="7"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10" fillId="6" borderId="6" xfId="0" applyNumberFormat="1" applyFont="1" applyFill="1" applyBorder="1" applyAlignment="1">
      <alignment horizontal="center" vertical="center"/>
    </xf>
    <xf numFmtId="1" fontId="5" fillId="0" borderId="8"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5" xfId="0" applyNumberFormat="1" applyFont="1" applyBorder="1" applyAlignment="1">
      <alignment horizontal="center" vertical="center"/>
    </xf>
    <xf numFmtId="3" fontId="5" fillId="0" borderId="6" xfId="0" applyNumberFormat="1" applyFont="1" applyBorder="1" applyAlignment="1">
      <alignment horizontal="center" vertical="center"/>
    </xf>
    <xf numFmtId="0" fontId="4" fillId="0" borderId="9" xfId="0" applyFont="1" applyBorder="1" applyAlignment="1">
      <alignment vertical="center"/>
    </xf>
    <xf numFmtId="0" fontId="0" fillId="5" borderId="0" xfId="0" applyFill="1"/>
    <xf numFmtId="0" fontId="16" fillId="5" borderId="0" xfId="0" applyFont="1" applyFill="1" applyAlignment="1">
      <alignment horizontal="left" indent="1"/>
    </xf>
    <xf numFmtId="0" fontId="6" fillId="5" borderId="0" xfId="0" applyFont="1" applyFill="1" applyAlignment="1">
      <alignment horizontal="left" indent="1"/>
    </xf>
    <xf numFmtId="0" fontId="0" fillId="5" borderId="0" xfId="0" applyFont="1" applyFill="1" applyAlignment="1">
      <alignment horizontal="left" indent="1"/>
    </xf>
    <xf numFmtId="0" fontId="0" fillId="5" borderId="0" xfId="0" applyFill="1" applyAlignment="1">
      <alignment horizontal="left" indent="1"/>
    </xf>
    <xf numFmtId="0" fontId="17" fillId="5" borderId="0" xfId="0" applyFont="1" applyFill="1" applyBorder="1"/>
    <xf numFmtId="0" fontId="4" fillId="0" borderId="10" xfId="0" applyFont="1" applyBorder="1" applyAlignment="1">
      <alignment horizontal="center" textRotation="90" wrapText="1"/>
    </xf>
    <xf numFmtId="1" fontId="5" fillId="0" borderId="10" xfId="0" applyNumberFormat="1" applyFont="1" applyFill="1" applyBorder="1" applyAlignment="1">
      <alignment horizontal="center" vertical="center"/>
    </xf>
    <xf numFmtId="1" fontId="5" fillId="0" borderId="10" xfId="2" applyNumberFormat="1" applyFont="1" applyFill="1" applyBorder="1" applyAlignment="1">
      <alignment horizontal="center" vertical="center"/>
    </xf>
    <xf numFmtId="0" fontId="19" fillId="0" borderId="0" xfId="3" applyFont="1" applyFill="1" applyBorder="1" applyAlignment="1">
      <alignment horizontal="left" indent="1"/>
    </xf>
    <xf numFmtId="0" fontId="19" fillId="0" borderId="0" xfId="3" applyFont="1" applyFill="1" applyAlignment="1">
      <alignment horizontal="left" indent="1"/>
    </xf>
    <xf numFmtId="0" fontId="14" fillId="10" borderId="1" xfId="0" applyFont="1" applyFill="1" applyBorder="1" applyAlignment="1">
      <alignment horizontal="center" vertical="center"/>
    </xf>
    <xf numFmtId="0" fontId="14" fillId="11" borderId="1" xfId="0" applyFont="1" applyFill="1" applyBorder="1" applyAlignment="1">
      <alignment horizontal="center" vertical="center"/>
    </xf>
    <xf numFmtId="1" fontId="14" fillId="10" borderId="1" xfId="0" applyNumberFormat="1" applyFont="1" applyFill="1" applyBorder="1" applyAlignment="1">
      <alignment horizontal="center" vertical="center"/>
    </xf>
    <xf numFmtId="0" fontId="15" fillId="7"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10" fillId="8" borderId="2"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4" fillId="7" borderId="0" xfId="0" applyFont="1" applyFill="1" applyBorder="1" applyAlignment="1">
      <alignment horizontal="center" vertical="center" wrapText="1"/>
    </xf>
  </cellXfs>
  <cellStyles count="4">
    <cellStyle name="Comma" xfId="1" builtinId="3"/>
    <cellStyle name="Hyperlink" xfId="3" builtinId="8"/>
    <cellStyle name="Neutral" xfId="2" builtinId="28"/>
    <cellStyle name="Normal" xfId="0" builtinId="0"/>
  </cellStyles>
  <dxfs count="42">
    <dxf>
      <font>
        <b val="0"/>
        <i val="0"/>
        <strike val="0"/>
        <condense val="0"/>
        <extend val="0"/>
        <outline val="0"/>
        <shadow val="0"/>
        <u val="none"/>
        <vertAlign val="baseline"/>
        <sz val="10"/>
        <color theme="1"/>
        <name val="Arial"/>
        <scheme val="minor"/>
      </font>
      <numFmt numFmtId="164" formatCode="_-* #,##0_-;\-* #,##0_-;_-* &quot;-&quot;??_-;_-@_-"/>
    </dxf>
    <dxf>
      <font>
        <b val="0"/>
        <i val="0"/>
        <strike val="0"/>
        <condense val="0"/>
        <extend val="0"/>
        <outline val="0"/>
        <shadow val="0"/>
        <u val="none"/>
        <vertAlign val="baseline"/>
        <sz val="10"/>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0" indent="0" justifyLastLine="0" shrinkToFit="0" readingOrder="0"/>
      <border diagonalUp="0" diagonalDown="0">
        <left/>
        <right style="thin">
          <color theme="2"/>
        </right>
        <top/>
        <bottom/>
        <vertical/>
        <horizontal/>
      </border>
    </dxf>
    <dxf>
      <font>
        <b val="0"/>
        <i val="0"/>
        <strike val="0"/>
        <condense val="0"/>
        <extend val="0"/>
        <outline val="0"/>
        <shadow val="0"/>
        <u val="none"/>
        <vertAlign val="baseline"/>
        <sz val="10"/>
        <color auto="1"/>
        <name val="Arial"/>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border diagonalUp="0" diagonalDown="0" outline="0">
        <left/>
        <right style="thin">
          <color theme="2"/>
        </right>
        <top/>
        <bottom/>
      </border>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border diagonalUp="0" diagonalDown="0" outline="0">
        <left style="thin">
          <color theme="2"/>
        </left>
        <right/>
        <top/>
        <bottom/>
      </border>
    </dxf>
    <dxf>
      <font>
        <b/>
        <i val="0"/>
        <strike val="0"/>
        <condense val="0"/>
        <extend val="0"/>
        <outline val="0"/>
        <shadow val="0"/>
        <u val="none"/>
        <vertAlign val="baseline"/>
        <sz val="10"/>
        <color theme="1"/>
        <name val="Arial"/>
        <scheme val="minor"/>
      </font>
      <numFmt numFmtId="1" formatCode="0"/>
      <alignment horizontal="center" vertical="center" textRotation="0" wrapText="0" indent="0" justifyLastLine="0" shrinkToFit="0" readingOrder="0"/>
      <border diagonalUp="0" diagonalDown="0">
        <left/>
        <right style="thin">
          <color theme="2"/>
        </right>
        <top/>
        <bottom/>
        <vertical/>
        <horizontal/>
      </border>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249977111117893"/>
        </left>
        <right/>
        <top/>
        <bottom/>
        <vertical/>
        <horizontal/>
      </border>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center" vertical="bottom" textRotation="90" wrapText="1" indent="0" justifyLastLine="0" shrinkToFit="0" readingOrder="0"/>
    </dxf>
    <dxf>
      <fill>
        <patternFill>
          <bgColor theme="0" tint="-4.9989318521683403E-2"/>
        </patternFill>
      </fill>
    </dxf>
    <dxf>
      <fill>
        <patternFill>
          <bgColor theme="0" tint="-4.9989318521683403E-2"/>
        </patternFill>
      </fill>
    </dxf>
    <dxf>
      <font>
        <b/>
        <i val="0"/>
        <color theme="0"/>
      </font>
      <numFmt numFmtId="1" formatCode="0"/>
      <fill>
        <patternFill>
          <bgColor rgb="FF59A9AB"/>
        </patternFill>
      </fill>
    </dxf>
    <dxf>
      <font>
        <b/>
        <i val="0"/>
        <color theme="0"/>
      </font>
      <numFmt numFmtId="1" formatCode="0"/>
      <fill>
        <patternFill>
          <bgColor rgb="FFF07169"/>
        </patternFill>
      </fill>
    </dxf>
    <dxf>
      <font>
        <b val="0"/>
        <i val="0"/>
        <strike val="0"/>
        <condense val="0"/>
        <extend val="0"/>
        <outline val="0"/>
        <shadow val="0"/>
        <u val="none"/>
        <vertAlign val="baseline"/>
        <sz val="10"/>
        <color theme="1"/>
        <name val="Arial"/>
        <scheme val="minor"/>
      </font>
      <numFmt numFmtId="164" formatCode="_-* #,##0_-;\-* #,##0_-;_-* &quot;-&quot;??_-;_-@_-"/>
    </dxf>
    <dxf>
      <font>
        <b val="0"/>
        <i val="0"/>
        <strike val="0"/>
        <condense val="0"/>
        <extend val="0"/>
        <outline val="0"/>
        <shadow val="0"/>
        <u val="none"/>
        <vertAlign val="baseline"/>
        <sz val="10"/>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0" indent="0" justifyLastLine="0" shrinkToFit="0" readingOrder="0"/>
      <border diagonalUp="0" diagonalDown="0">
        <left/>
        <right style="thin">
          <color theme="2"/>
        </right>
        <top/>
        <bottom/>
        <vertical/>
        <horizontal/>
      </border>
    </dxf>
    <dxf>
      <font>
        <b val="0"/>
        <i val="0"/>
        <strike val="0"/>
        <condense val="0"/>
        <extend val="0"/>
        <outline val="0"/>
        <shadow val="0"/>
        <u val="none"/>
        <vertAlign val="baseline"/>
        <sz val="10"/>
        <color auto="1"/>
        <name val="Arial"/>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center" vertical="bottom" textRotation="90" wrapText="1" indent="0" justifyLastLine="0" shrinkToFit="0" readingOrder="0"/>
    </dxf>
    <dxf>
      <fill>
        <patternFill>
          <bgColor theme="0" tint="-4.9989318521683403E-2"/>
        </patternFill>
      </fill>
    </dxf>
    <dxf>
      <fill>
        <patternFill>
          <bgColor theme="0" tint="-4.9989318521683403E-2"/>
        </patternFill>
      </fill>
    </dxf>
    <dxf>
      <font>
        <b/>
        <i val="0"/>
        <color theme="0"/>
      </font>
      <numFmt numFmtId="1" formatCode="0"/>
      <fill>
        <patternFill>
          <bgColor rgb="FF59A9AB"/>
        </patternFill>
      </fill>
    </dxf>
    <dxf>
      <font>
        <b/>
        <i val="0"/>
        <color theme="0"/>
      </font>
      <numFmt numFmtId="1" formatCode="0"/>
      <fill>
        <patternFill>
          <bgColor rgb="FFF07169"/>
        </patternFill>
      </fill>
    </dxf>
    <dxf>
      <font>
        <b/>
        <i val="0"/>
      </font>
      <border>
        <top/>
        <bottom style="thin">
          <color theme="2"/>
        </bottom>
      </border>
    </dxf>
    <dxf>
      <border>
        <top style="thin">
          <color theme="2"/>
        </top>
        <bottom style="thin">
          <color theme="2"/>
        </bottom>
        <horizontal style="thin">
          <color theme="2"/>
        </horizontal>
      </border>
    </dxf>
  </dxfs>
  <tableStyles count="1" defaultTableStyle="TableStyleMedium2" defaultPivotStyle="PivotStyleLight16">
    <tableStyle name="BHI" pivot="0" count="2">
      <tableStyleElement type="wholeTable" dxfId="41"/>
      <tableStyleElement type="headerRow" dxfId="40"/>
    </tableStyle>
  </tableStyles>
  <colors>
    <mruColors>
      <color rgb="FF59A9AB"/>
      <color rgb="FFF07169"/>
      <color rgb="FFB8B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276224</xdr:colOff>
      <xdr:row>0</xdr:row>
      <xdr:rowOff>0</xdr:rowOff>
    </xdr:from>
    <xdr:to>
      <xdr:col>3</xdr:col>
      <xdr:colOff>704850</xdr:colOff>
      <xdr:row>2</xdr:row>
      <xdr:rowOff>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76224" y="0"/>
          <a:ext cx="8572501"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r>
            <a:rPr lang="en-AU" sz="2000">
              <a:solidFill>
                <a:schemeClr val="bg1"/>
              </a:solidFill>
            </a:rPr>
            <a:t>Aboriginal people’s experiences of hospital care</a:t>
          </a:r>
        </a:p>
        <a:p>
          <a:r>
            <a:rPr lang="en-AU" sz="1600">
              <a:solidFill>
                <a:schemeClr val="bg1"/>
              </a:solidFill>
            </a:rPr>
            <a:t>Supplementary</a:t>
          </a:r>
          <a:r>
            <a:rPr lang="en-AU" sz="1600" baseline="0">
              <a:solidFill>
                <a:schemeClr val="bg1"/>
              </a:solidFill>
            </a:rPr>
            <a:t> d</a:t>
          </a:r>
          <a:r>
            <a:rPr lang="en-AU" sz="1600">
              <a:solidFill>
                <a:schemeClr val="bg1"/>
              </a:solidFill>
            </a:rPr>
            <a:t>ata tables</a:t>
          </a:r>
        </a:p>
      </xdr:txBody>
    </xdr:sp>
    <xdr:clientData/>
  </xdr:twoCellAnchor>
  <xdr:oneCellAnchor>
    <xdr:from>
      <xdr:col>4</xdr:col>
      <xdr:colOff>2548870</xdr:colOff>
      <xdr:row>0</xdr:row>
      <xdr:rowOff>309751</xdr:rowOff>
    </xdr:from>
    <xdr:ext cx="1608512" cy="541898"/>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79723" y="309751"/>
          <a:ext cx="1608512" cy="5418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0</xdr:col>
      <xdr:colOff>302173</xdr:colOff>
      <xdr:row>3</xdr:row>
      <xdr:rowOff>13397</xdr:rowOff>
    </xdr:from>
    <xdr:to>
      <xdr:col>1</xdr:col>
      <xdr:colOff>7472797</xdr:colOff>
      <xdr:row>27</xdr:row>
      <xdr:rowOff>40312</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302173" y="1346897"/>
          <a:ext cx="7473692" cy="438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marR="0" lvl="0" indent="0" defTabSz="720000" eaLnBrk="1" fontAlgn="auto" latinLnBrk="0" hangingPunct="1">
            <a:lnSpc>
              <a:spcPct val="120000"/>
            </a:lnSpc>
            <a:spcBef>
              <a:spcPts val="300"/>
            </a:spcBef>
            <a:spcAft>
              <a:spcPts val="300"/>
            </a:spcAft>
            <a:buClrTx/>
            <a:buSzTx/>
            <a:buFontTx/>
            <a:buNone/>
            <a:tabLst>
              <a:tab pos="180000" algn="l"/>
            </a:tabLst>
            <a:defRPr/>
          </a:pPr>
          <a:r>
            <a:rPr lang="en-AU" sz="1000">
              <a:solidFill>
                <a:schemeClr val="tx1"/>
              </a:solidFill>
              <a:effectLst/>
              <a:latin typeface="Arial" panose="020B0604020202020204" pitchFamily="34" charset="0"/>
              <a:ea typeface="+mn-ea"/>
              <a:cs typeface="Arial" panose="020B0604020202020204" pitchFamily="34" charset="0"/>
            </a:rPr>
            <a:t>These supplementary data tables reflect the </a:t>
          </a:r>
          <a:r>
            <a:rPr lang="en-AU" sz="1000">
              <a:solidFill>
                <a:schemeClr val="tx1"/>
              </a:solidFill>
              <a:latin typeface="Arial" panose="020B0604020202020204" pitchFamily="34" charset="0"/>
              <a:ea typeface="+mn-ea"/>
              <a:cs typeface="Arial" panose="020B0604020202020204" pitchFamily="34" charset="0"/>
            </a:rPr>
            <a:t>experiences of </a:t>
          </a:r>
          <a:r>
            <a:rPr lang="en-AU" sz="1000" baseline="0">
              <a:solidFill>
                <a:schemeClr val="tx1"/>
              </a:solidFill>
              <a:latin typeface="Arial" panose="020B0604020202020204" pitchFamily="34" charset="0"/>
              <a:ea typeface="+mn-ea"/>
              <a:cs typeface="Arial" panose="020B0604020202020204" pitchFamily="34" charset="0"/>
            </a:rPr>
            <a:t>Aboriginal </a:t>
          </a:r>
          <a:r>
            <a:rPr lang="en-AU" sz="1000">
              <a:solidFill>
                <a:schemeClr val="tx1"/>
              </a:solidFill>
              <a:latin typeface="Arial" panose="020B0604020202020204" pitchFamily="34" charset="0"/>
              <a:ea typeface="+mn-ea"/>
              <a:cs typeface="Arial" panose="020B0604020202020204" pitchFamily="34" charset="0"/>
            </a:rPr>
            <a:t>people</a:t>
          </a:r>
          <a:r>
            <a:rPr lang="en-AU" sz="1000" baseline="0">
              <a:solidFill>
                <a:schemeClr val="tx1"/>
              </a:solidFill>
              <a:latin typeface="Arial" panose="020B0604020202020204" pitchFamily="34" charset="0"/>
              <a:ea typeface="+mn-ea"/>
              <a:cs typeface="Arial" panose="020B0604020202020204" pitchFamily="34" charset="0"/>
            </a:rPr>
            <a:t> </a:t>
          </a:r>
          <a:r>
            <a:rPr lang="en-AU" sz="1000">
              <a:solidFill>
                <a:schemeClr val="tx1"/>
              </a:solidFill>
              <a:latin typeface="Arial" panose="020B0604020202020204" pitchFamily="34" charset="0"/>
              <a:ea typeface="+mn-ea"/>
              <a:cs typeface="Arial" panose="020B0604020202020204" pitchFamily="34" charset="0"/>
            </a:rPr>
            <a:t>who completed </a:t>
          </a:r>
          <a:r>
            <a:rPr lang="en-AU" sz="1000" baseline="0">
              <a:solidFill>
                <a:schemeClr val="tx1"/>
              </a:solidFill>
              <a:latin typeface="Arial" panose="020B0604020202020204" pitchFamily="34" charset="0"/>
              <a:ea typeface="+mn-ea"/>
              <a:cs typeface="Arial" panose="020B0604020202020204" pitchFamily="34" charset="0"/>
            </a:rPr>
            <a:t>the </a:t>
          </a:r>
          <a:r>
            <a:rPr lang="en-AU" sz="1000" i="1" baseline="0">
              <a:solidFill>
                <a:schemeClr val="tx1"/>
              </a:solidFill>
              <a:latin typeface="Arial" panose="020B0604020202020204" pitchFamily="34" charset="0"/>
              <a:ea typeface="+mn-ea"/>
              <a:cs typeface="Arial" panose="020B0604020202020204" pitchFamily="34" charset="0"/>
            </a:rPr>
            <a:t>Emergency Department Patient Survey (EDPS) 2017–18</a:t>
          </a:r>
          <a:r>
            <a:rPr lang="en-AU" sz="1000" baseline="0">
              <a:solidFill>
                <a:schemeClr val="tx1"/>
              </a:solidFill>
              <a:latin typeface="Arial" panose="020B0604020202020204" pitchFamily="34" charset="0"/>
              <a:ea typeface="+mn-ea"/>
              <a:cs typeface="Arial" panose="020B0604020202020204" pitchFamily="34" charset="0"/>
            </a:rPr>
            <a:t> or </a:t>
          </a:r>
          <a:r>
            <a:rPr lang="en-AU" sz="1000" i="1" baseline="0">
              <a:solidFill>
                <a:schemeClr val="tx1"/>
              </a:solidFill>
              <a:latin typeface="Arial" panose="020B0604020202020204" pitchFamily="34" charset="0"/>
              <a:ea typeface="+mn-ea"/>
              <a:cs typeface="Arial" panose="020B0604020202020204" pitchFamily="34" charset="0"/>
            </a:rPr>
            <a:t>Adult Admitted Patient </a:t>
          </a:r>
          <a:r>
            <a:rPr lang="en-AU" sz="1000" i="1">
              <a:solidFill>
                <a:schemeClr val="tx1"/>
              </a:solidFill>
              <a:latin typeface="Arial" panose="020B0604020202020204" pitchFamily="34" charset="0"/>
              <a:ea typeface="+mn-ea"/>
              <a:cs typeface="Arial" panose="020B0604020202020204" pitchFamily="34" charset="0"/>
            </a:rPr>
            <a:t>Survey (AAPS) 2017,</a:t>
          </a:r>
          <a:r>
            <a:rPr lang="en-AU" sz="1000">
              <a:solidFill>
                <a:schemeClr val="tx1"/>
              </a:solidFill>
              <a:latin typeface="Arial" panose="020B0604020202020204" pitchFamily="34" charset="0"/>
              <a:ea typeface="+mn-ea"/>
              <a:cs typeface="Arial" panose="020B0604020202020204" pitchFamily="34" charset="0"/>
            </a:rPr>
            <a:t> sharing their</a:t>
          </a:r>
          <a:r>
            <a:rPr lang="en-AU" sz="1000" baseline="0">
              <a:solidFill>
                <a:schemeClr val="tx1"/>
              </a:solidFill>
              <a:latin typeface="Arial" panose="020B0604020202020204" pitchFamily="34" charset="0"/>
              <a:ea typeface="+mn-ea"/>
              <a:cs typeface="Arial" panose="020B0604020202020204" pitchFamily="34" charset="0"/>
            </a:rPr>
            <a:t> experiences</a:t>
          </a:r>
          <a:r>
            <a:rPr lang="en-AU" sz="1000">
              <a:solidFill>
                <a:schemeClr val="tx1"/>
              </a:solidFill>
              <a:latin typeface="Arial" panose="020B0604020202020204" pitchFamily="34" charset="0"/>
              <a:ea typeface="+mn-ea"/>
              <a:cs typeface="Arial" panose="020B0604020202020204" pitchFamily="34" charset="0"/>
            </a:rPr>
            <a:t> about they care they received in emergency</a:t>
          </a:r>
          <a:r>
            <a:rPr lang="en-AU" sz="1000" baseline="0">
              <a:solidFill>
                <a:schemeClr val="tx1"/>
              </a:solidFill>
              <a:latin typeface="Arial" panose="020B0604020202020204" pitchFamily="34" charset="0"/>
              <a:ea typeface="+mn-ea"/>
              <a:cs typeface="Arial" panose="020B0604020202020204" pitchFamily="34" charset="0"/>
            </a:rPr>
            <a:t> departments and as adult admitted patients in NSW public </a:t>
          </a:r>
          <a:r>
            <a:rPr lang="en-AU" sz="1000" i="0" baseline="0">
              <a:solidFill>
                <a:schemeClr val="tx1"/>
              </a:solidFill>
              <a:effectLst/>
              <a:latin typeface="Arial" panose="020B0604020202020204" pitchFamily="34" charset="0"/>
              <a:ea typeface="+mn-ea"/>
              <a:cs typeface="Arial" panose="020B0604020202020204" pitchFamily="34" charset="0"/>
            </a:rPr>
            <a:t>hospitals.</a:t>
          </a:r>
        </a:p>
        <a:p>
          <a:pPr defTabSz="720000">
            <a:lnSpc>
              <a:spcPct val="120000"/>
            </a:lnSpc>
            <a:spcBef>
              <a:spcPts val="1200"/>
            </a:spcBef>
            <a:spcAft>
              <a:spcPts val="300"/>
            </a:spcAft>
            <a:tabLst>
              <a:tab pos="180000" algn="l"/>
            </a:tabLst>
          </a:pPr>
          <a:r>
            <a:rPr lang="en-AU" sz="1200" b="0">
              <a:solidFill>
                <a:schemeClr val="accent2"/>
              </a:solidFill>
              <a:latin typeface="Arial" panose="020B0604020202020204" pitchFamily="34" charset="0"/>
              <a:cs typeface="Arial" panose="020B0604020202020204" pitchFamily="34" charset="0"/>
            </a:rPr>
            <a:t>Tables included: </a:t>
          </a:r>
        </a:p>
        <a:p>
          <a:pPr marL="0" indent="0" defTabSz="720000">
            <a:lnSpc>
              <a:spcPct val="120000"/>
            </a:lnSpc>
            <a:spcBef>
              <a:spcPts val="300"/>
            </a:spcBef>
            <a:spcAft>
              <a:spcPts val="300"/>
            </a:spcAft>
            <a:buFont typeface="Arial" panose="020B0604020202020204" pitchFamily="34" charset="0"/>
            <a:buNone/>
            <a:tabLst>
              <a:tab pos="180000" algn="l"/>
            </a:tabLst>
          </a:pPr>
          <a:r>
            <a:rPr lang="en-AU" sz="1100" b="1">
              <a:solidFill>
                <a:schemeClr val="tx1"/>
              </a:solidFill>
              <a:latin typeface="Arial" panose="020B0604020202020204" pitchFamily="34" charset="0"/>
              <a:cs typeface="Arial" panose="020B0604020202020204" pitchFamily="34" charset="0"/>
            </a:rPr>
            <a:t>Emergency</a:t>
          </a:r>
          <a:r>
            <a:rPr lang="en-AU" sz="1100" b="1" baseline="0">
              <a:solidFill>
                <a:schemeClr val="tx1"/>
              </a:solidFill>
              <a:latin typeface="Arial" panose="020B0604020202020204" pitchFamily="34" charset="0"/>
              <a:cs typeface="Arial" panose="020B0604020202020204" pitchFamily="34" charset="0"/>
            </a:rPr>
            <a:t> Department Patient Survey 2017–18 results</a:t>
          </a:r>
          <a:endParaRPr lang="en-AU" sz="1100" b="1">
            <a:solidFill>
              <a:schemeClr val="tx1"/>
            </a:solidFill>
            <a:latin typeface="Arial" panose="020B0604020202020204" pitchFamily="34" charset="0"/>
            <a:cs typeface="Arial" panose="020B0604020202020204" pitchFamily="34" charset="0"/>
          </a:endParaRPr>
        </a:p>
        <a:p>
          <a:pPr marL="90000" indent="-90000" defTabSz="720000">
            <a:lnSpc>
              <a:spcPct val="120000"/>
            </a:lnSpc>
            <a:spcBef>
              <a:spcPts val="300"/>
            </a:spcBef>
            <a:spcAft>
              <a:spcPts val="300"/>
            </a:spcAft>
            <a:buFont typeface="Arial" panose="020B0604020202020204" pitchFamily="34" charset="0"/>
            <a:buChar char="•"/>
            <a:tabLst>
              <a:tab pos="180000" algn="l"/>
            </a:tabLst>
          </a:pPr>
          <a:r>
            <a:rPr lang="en-AU" sz="1000" b="0">
              <a:solidFill>
                <a:schemeClr val="tx1"/>
              </a:solidFill>
              <a:latin typeface="Arial" panose="020B0604020202020204" pitchFamily="34" charset="0"/>
              <a:cs typeface="Arial" panose="020B0604020202020204" pitchFamily="34" charset="0"/>
            </a:rPr>
            <a:t>EDPS 2017–18 results reflect the experiences of 15,995 patients who completed a survey about their care</a:t>
          </a:r>
          <a:r>
            <a:rPr lang="en-AU" sz="1000" b="0" baseline="0">
              <a:solidFill>
                <a:schemeClr val="tx1"/>
              </a:solidFill>
              <a:latin typeface="Arial" panose="020B0604020202020204" pitchFamily="34" charset="0"/>
              <a:cs typeface="Arial" panose="020B0604020202020204" pitchFamily="34" charset="0"/>
            </a:rPr>
            <a:t> in one of 82 NSW emergency departments between</a:t>
          </a:r>
          <a:r>
            <a:rPr lang="en-AU" sz="1000" b="0">
              <a:solidFill>
                <a:schemeClr val="tx1"/>
              </a:solidFill>
              <a:latin typeface="Arial" panose="020B0604020202020204" pitchFamily="34" charset="0"/>
              <a:cs typeface="Arial" panose="020B0604020202020204" pitchFamily="34" charset="0"/>
            </a:rPr>
            <a:t> July 2017 and June 2018 (adjusted response rate 24%). The table provided shows results for 459 patients who self-identified as either Aboriginal, Torres Strait Islander or both, as well as results for 15,228 non-Aboriginal patients.</a:t>
          </a:r>
          <a:r>
            <a:rPr lang="en-AU" sz="1000" b="0" baseline="0">
              <a:solidFill>
                <a:schemeClr val="tx1"/>
              </a:solidFill>
              <a:latin typeface="Arial" panose="020B0604020202020204" pitchFamily="34" charset="0"/>
              <a:cs typeface="Arial" panose="020B0604020202020204" pitchFamily="34" charset="0"/>
            </a:rPr>
            <a:t> </a:t>
          </a:r>
          <a:r>
            <a:rPr lang="en-AU" sz="1000" b="0">
              <a:solidFill>
                <a:schemeClr val="tx1"/>
              </a:solidFill>
              <a:latin typeface="Arial" panose="020B0604020202020204" pitchFamily="34" charset="0"/>
              <a:cs typeface="Arial" panose="020B0604020202020204" pitchFamily="34" charset="0"/>
            </a:rPr>
            <a:t> </a:t>
          </a:r>
        </a:p>
        <a:p>
          <a:pPr marL="90000" indent="-90000" defTabSz="720000">
            <a:lnSpc>
              <a:spcPct val="120000"/>
            </a:lnSpc>
            <a:spcBef>
              <a:spcPts val="300"/>
            </a:spcBef>
            <a:spcAft>
              <a:spcPts val="300"/>
            </a:spcAft>
            <a:buFont typeface="Arial" panose="020B0604020202020204" pitchFamily="34" charset="0"/>
            <a:buChar char="•"/>
            <a:tabLst>
              <a:tab pos="180000" algn="l"/>
            </a:tabLst>
          </a:pPr>
          <a:r>
            <a:rPr lang="en-AU" sz="1000" b="0">
              <a:solidFill>
                <a:schemeClr val="tx1"/>
              </a:solidFill>
              <a:latin typeface="Arial" panose="020B0604020202020204" pitchFamily="34" charset="0"/>
              <a:cs typeface="Arial" panose="020B0604020202020204" pitchFamily="34" charset="0"/>
            </a:rPr>
            <a:t>The EDPS table includes the percentage of Aboriginal and non-Aboriginal patients answering the most positive response option for 62</a:t>
          </a:r>
          <a:r>
            <a:rPr lang="en-AU" sz="1000" b="0" baseline="0">
              <a:solidFill>
                <a:schemeClr val="tx1"/>
              </a:solidFill>
              <a:latin typeface="Arial" panose="020B0604020202020204" pitchFamily="34" charset="0"/>
              <a:cs typeface="Arial" panose="020B0604020202020204" pitchFamily="34" charset="0"/>
            </a:rPr>
            <a:t> </a:t>
          </a:r>
          <a:r>
            <a:rPr lang="en-AU" sz="1000" b="0">
              <a:solidFill>
                <a:schemeClr val="tx1"/>
              </a:solidFill>
              <a:latin typeface="Arial" panose="020B0604020202020204" pitchFamily="34" charset="0"/>
              <a:cs typeface="Arial" panose="020B0604020202020204" pitchFamily="34" charset="0"/>
            </a:rPr>
            <a:t>performance measures in the survey. Information on the number of respondents and the 95% confidence interval are provided. </a:t>
          </a:r>
        </a:p>
        <a:p>
          <a:pPr marL="90000" indent="-90000" defTabSz="720000">
            <a:lnSpc>
              <a:spcPct val="120000"/>
            </a:lnSpc>
            <a:spcBef>
              <a:spcPts val="300"/>
            </a:spcBef>
            <a:spcAft>
              <a:spcPts val="300"/>
            </a:spcAft>
            <a:buFont typeface="Arial" panose="020B0604020202020204" pitchFamily="34" charset="0"/>
            <a:buChar char="•"/>
            <a:tabLst>
              <a:tab pos="180000" algn="l"/>
            </a:tabLst>
          </a:pPr>
          <a:endParaRPr lang="en-AU" sz="1000" b="0">
            <a:solidFill>
              <a:schemeClr val="tx1"/>
            </a:solidFill>
            <a:latin typeface="Arial" panose="020B0604020202020204" pitchFamily="34" charset="0"/>
            <a:cs typeface="Arial" panose="020B0604020202020204" pitchFamily="34" charset="0"/>
          </a:endParaRPr>
        </a:p>
        <a:p>
          <a:pPr marL="0" indent="0" defTabSz="720000">
            <a:lnSpc>
              <a:spcPct val="120000"/>
            </a:lnSpc>
            <a:spcBef>
              <a:spcPts val="300"/>
            </a:spcBef>
            <a:spcAft>
              <a:spcPts val="300"/>
            </a:spcAft>
            <a:buFont typeface="Arial" panose="020B0604020202020204" pitchFamily="34" charset="0"/>
            <a:buNone/>
            <a:tabLst>
              <a:tab pos="180000" algn="l"/>
            </a:tabLst>
          </a:pPr>
          <a:r>
            <a:rPr lang="en-AU" sz="1100" b="1">
              <a:solidFill>
                <a:schemeClr val="dk1"/>
              </a:solidFill>
              <a:effectLst/>
              <a:latin typeface="+mn-lt"/>
              <a:ea typeface="+mn-ea"/>
              <a:cs typeface="+mn-cs"/>
            </a:rPr>
            <a:t>Adult</a:t>
          </a:r>
          <a:r>
            <a:rPr lang="en-AU" sz="1100" b="1" baseline="0">
              <a:solidFill>
                <a:schemeClr val="dk1"/>
              </a:solidFill>
              <a:effectLst/>
              <a:latin typeface="+mn-lt"/>
              <a:ea typeface="+mn-ea"/>
              <a:cs typeface="+mn-cs"/>
            </a:rPr>
            <a:t> A</a:t>
          </a:r>
          <a:r>
            <a:rPr lang="en-AU" sz="1100" b="1">
              <a:solidFill>
                <a:schemeClr val="dk1"/>
              </a:solidFill>
              <a:effectLst/>
              <a:latin typeface="+mn-lt"/>
              <a:ea typeface="+mn-ea"/>
              <a:cs typeface="+mn-cs"/>
            </a:rPr>
            <a:t>dmitted Patient Survey 2017 results</a:t>
          </a:r>
        </a:p>
        <a:p>
          <a:pPr marL="90000" indent="-90000" defTabSz="720000">
            <a:lnSpc>
              <a:spcPct val="120000"/>
            </a:lnSpc>
            <a:spcBef>
              <a:spcPts val="300"/>
            </a:spcBef>
            <a:spcAft>
              <a:spcPts val="300"/>
            </a:spcAft>
            <a:buFont typeface="Arial" panose="020B0604020202020204" pitchFamily="34" charset="0"/>
            <a:buChar char="•"/>
            <a:tabLst>
              <a:tab pos="180000" algn="l"/>
            </a:tabLst>
          </a:pPr>
          <a:r>
            <a:rPr lang="en-AU" sz="1000" b="0">
              <a:solidFill>
                <a:schemeClr val="tx1"/>
              </a:solidFill>
              <a:latin typeface="Arial" panose="020B0604020202020204" pitchFamily="34" charset="0"/>
              <a:cs typeface="Arial" panose="020B0604020202020204" pitchFamily="34" charset="0"/>
            </a:rPr>
            <a:t>AAPS 2017 results</a:t>
          </a:r>
          <a:r>
            <a:rPr lang="en-AU" sz="1000" b="0" baseline="0">
              <a:solidFill>
                <a:schemeClr val="tx1"/>
              </a:solidFill>
              <a:latin typeface="Arial" panose="020B0604020202020204" pitchFamily="34" charset="0"/>
              <a:cs typeface="Arial" panose="020B0604020202020204" pitchFamily="34" charset="0"/>
            </a:rPr>
            <a:t> reflect the experiences of 2</a:t>
          </a:r>
          <a:r>
            <a:rPr lang="en-AU" sz="1000" b="0">
              <a:solidFill>
                <a:schemeClr val="tx1"/>
              </a:solidFill>
              <a:latin typeface="Arial" panose="020B0604020202020204" pitchFamily="34" charset="0"/>
              <a:cs typeface="Arial" panose="020B0604020202020204" pitchFamily="34" charset="0"/>
            </a:rPr>
            <a:t>1,026 patients aged 18+ years who attended one of 77 NSW public hospitals in 2017 (adjusted response rate 40%). The</a:t>
          </a:r>
          <a:r>
            <a:rPr lang="en-AU" sz="1000" b="0" baseline="0">
              <a:solidFill>
                <a:schemeClr val="tx1"/>
              </a:solidFill>
              <a:latin typeface="Arial" panose="020B0604020202020204" pitchFamily="34" charset="0"/>
              <a:cs typeface="Arial" panose="020B0604020202020204" pitchFamily="34" charset="0"/>
            </a:rPr>
            <a:t> table provided shows results for 550 patients who self-identified as Aboriginal, Torres Strait Islander or both, as well as results for 19,698 non-Aboriginal patients. </a:t>
          </a:r>
        </a:p>
        <a:p>
          <a:pPr marL="90000" indent="-90000" defTabSz="720000">
            <a:lnSpc>
              <a:spcPct val="120000"/>
            </a:lnSpc>
            <a:spcBef>
              <a:spcPts val="300"/>
            </a:spcBef>
            <a:spcAft>
              <a:spcPts val="300"/>
            </a:spcAft>
            <a:buFont typeface="Arial" panose="020B0604020202020204" pitchFamily="34" charset="0"/>
            <a:buChar char="•"/>
            <a:tabLst>
              <a:tab pos="180000" algn="l"/>
            </a:tabLst>
          </a:pPr>
          <a:r>
            <a:rPr lang="en-AU" sz="1000" b="0" baseline="0">
              <a:solidFill>
                <a:schemeClr val="tx1"/>
              </a:solidFill>
              <a:latin typeface="Arial" panose="020B0604020202020204" pitchFamily="34" charset="0"/>
              <a:ea typeface="+mn-ea"/>
              <a:cs typeface="Arial" panose="020B0604020202020204" pitchFamily="34" charset="0"/>
            </a:rPr>
            <a:t>The AAPS table includes t</a:t>
          </a:r>
          <a:r>
            <a:rPr lang="en-AU" sz="1000">
              <a:solidFill>
                <a:schemeClr val="tx1"/>
              </a:solidFill>
              <a:latin typeface="Arial" panose="020B0604020202020204" pitchFamily="34" charset="0"/>
              <a:ea typeface="+mn-ea"/>
              <a:cs typeface="Arial" panose="020B0604020202020204" pitchFamily="34" charset="0"/>
            </a:rPr>
            <a:t>he percentage</a:t>
          </a:r>
          <a:r>
            <a:rPr lang="en-AU" sz="1000" baseline="0">
              <a:solidFill>
                <a:schemeClr val="tx1"/>
              </a:solidFill>
              <a:latin typeface="Arial" panose="020B0604020202020204" pitchFamily="34" charset="0"/>
              <a:cs typeface="Arial" panose="020B0604020202020204" pitchFamily="34" charset="0"/>
            </a:rPr>
            <a:t> of Aboriginal and non-Aboriginal </a:t>
          </a:r>
          <a:r>
            <a:rPr lang="en-AU" sz="1000">
              <a:solidFill>
                <a:schemeClr val="tx1"/>
              </a:solidFill>
              <a:latin typeface="Arial" panose="020B0604020202020204" pitchFamily="34" charset="0"/>
              <a:cs typeface="Arial" panose="020B0604020202020204" pitchFamily="34" charset="0"/>
            </a:rPr>
            <a:t>patients answering the most positive response option </a:t>
          </a:r>
          <a:r>
            <a:rPr lang="en-AU" sz="1000">
              <a:solidFill>
                <a:schemeClr val="tx1"/>
              </a:solidFill>
              <a:latin typeface="Arial" panose="020B0604020202020204" pitchFamily="34" charset="0"/>
              <a:ea typeface="+mn-ea"/>
              <a:cs typeface="Arial" panose="020B0604020202020204" pitchFamily="34" charset="0"/>
            </a:rPr>
            <a:t>for 64 </a:t>
          </a:r>
          <a:r>
            <a:rPr lang="en-AU" sz="1000">
              <a:solidFill>
                <a:schemeClr val="tx1"/>
              </a:solidFill>
              <a:latin typeface="Arial" panose="020B0604020202020204" pitchFamily="34" charset="0"/>
              <a:cs typeface="Arial" panose="020B0604020202020204" pitchFamily="34" charset="0"/>
            </a:rPr>
            <a:t>performance</a:t>
          </a:r>
          <a:r>
            <a:rPr lang="en-AU" sz="1000" baseline="0">
              <a:solidFill>
                <a:schemeClr val="tx1"/>
              </a:solidFill>
              <a:latin typeface="Arial" panose="020B0604020202020204" pitchFamily="34" charset="0"/>
              <a:cs typeface="Arial" panose="020B0604020202020204" pitchFamily="34" charset="0"/>
            </a:rPr>
            <a:t> measures in the survey. Information on the number of respondents and the 95% confidence interval are provided. </a:t>
          </a:r>
          <a:endParaRPr lang="en-AU" sz="1000">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3</xdr:col>
      <xdr:colOff>0</xdr:colOff>
      <xdr:row>25</xdr:row>
      <xdr:rowOff>168087</xdr:rowOff>
    </xdr:from>
    <xdr:to>
      <xdr:col>5</xdr:col>
      <xdr:colOff>0</xdr:colOff>
      <xdr:row>31</xdr:row>
      <xdr:rowOff>2401</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8135471" y="5446058"/>
          <a:ext cx="7552764" cy="898872"/>
        </a:xfrm>
        <a:prstGeom prst="round1Rect">
          <a:avLst>
            <a:gd name="adj" fmla="val 36667"/>
          </a:avLst>
        </a:prstGeom>
        <a:no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08000" tIns="72000" rIns="108000" bIns="72000" numCol="1" spcCol="360000" rtlCol="0" anchor="ctr"/>
        <a:lstStyle/>
        <a:p>
          <a:pPr defTabSz="720000">
            <a:lnSpc>
              <a:spcPct val="110000"/>
            </a:lnSpc>
            <a:spcBef>
              <a:spcPts val="300"/>
            </a:spcBef>
            <a:spcAft>
              <a:spcPts val="300"/>
            </a:spcAft>
            <a:tabLst>
              <a:tab pos="180000" algn="l"/>
            </a:tabLst>
          </a:pPr>
          <a:r>
            <a:rPr lang="en-AU" sz="1200">
              <a:solidFill>
                <a:schemeClr val="accent2"/>
              </a:solidFill>
              <a:latin typeface="Arial" panose="020B0604020202020204" pitchFamily="34" charset="0"/>
              <a:cs typeface="Arial" panose="020B0604020202020204" pitchFamily="34" charset="0"/>
            </a:rPr>
            <a:t>Enquiries</a:t>
          </a:r>
        </a:p>
        <a:p>
          <a:pPr defTabSz="720000">
            <a:lnSpc>
              <a:spcPct val="110000"/>
            </a:lnSpc>
            <a:spcBef>
              <a:spcPts val="300"/>
            </a:spcBef>
            <a:spcAft>
              <a:spcPts val="300"/>
            </a:spcAft>
            <a:tabLst>
              <a:tab pos="180000" algn="l"/>
            </a:tabLst>
          </a:pPr>
          <a:r>
            <a:rPr lang="en-AU" sz="1000">
              <a:solidFill>
                <a:schemeClr val="tx1"/>
              </a:solidFill>
              <a:latin typeface="Arial" panose="020B0604020202020204" pitchFamily="34" charset="0"/>
              <a:cs typeface="Arial" panose="020B0604020202020204" pitchFamily="34" charset="0"/>
            </a:rPr>
            <a:t>For more information, please visit the BHI website: </a:t>
          </a:r>
          <a:r>
            <a:rPr lang="en-AU" sz="1000" b="1">
              <a:solidFill>
                <a:schemeClr val="tx1"/>
              </a:solidFill>
              <a:latin typeface="Arial" panose="020B0604020202020204" pitchFamily="34" charset="0"/>
              <a:cs typeface="Arial" panose="020B0604020202020204" pitchFamily="34" charset="0"/>
            </a:rPr>
            <a:t>bhi.nsw.gov.au</a:t>
          </a:r>
          <a:r>
            <a:rPr lang="en-AU" sz="1000">
              <a:solidFill>
                <a:schemeClr val="tx1"/>
              </a:solidFill>
              <a:latin typeface="Arial" panose="020B0604020202020204" pitchFamily="34" charset="0"/>
              <a:cs typeface="Arial" panose="020B0604020202020204" pitchFamily="34" charset="0"/>
            </a:rPr>
            <a:t> </a:t>
          </a:r>
        </a:p>
        <a:p>
          <a:pPr defTabSz="720000">
            <a:lnSpc>
              <a:spcPct val="110000"/>
            </a:lnSpc>
            <a:spcBef>
              <a:spcPts val="300"/>
            </a:spcBef>
            <a:spcAft>
              <a:spcPts val="300"/>
            </a:spcAft>
            <a:tabLst>
              <a:tab pos="180000" algn="l"/>
            </a:tabLst>
          </a:pPr>
          <a:r>
            <a:rPr lang="en-AU" sz="1000">
              <a:solidFill>
                <a:schemeClr val="tx1"/>
              </a:solidFill>
              <a:latin typeface="Arial" panose="020B0604020202020204" pitchFamily="34" charset="0"/>
              <a:cs typeface="Arial" panose="020B0604020202020204" pitchFamily="34" charset="0"/>
            </a:rPr>
            <a:t>Alternatively, contact BHI on </a:t>
          </a:r>
          <a:r>
            <a:rPr lang="en-AU" sz="1000" b="1" u="none">
              <a:solidFill>
                <a:schemeClr val="tx1"/>
              </a:solidFill>
              <a:latin typeface="Arial" panose="020B0604020202020204" pitchFamily="34" charset="0"/>
              <a:cs typeface="Arial" panose="020B0604020202020204" pitchFamily="34" charset="0"/>
            </a:rPr>
            <a:t>BHI-enq@health.nsw.gov.au</a:t>
          </a:r>
          <a:r>
            <a:rPr lang="en-AU" sz="1000">
              <a:solidFill>
                <a:schemeClr val="tx1"/>
              </a:solidFill>
              <a:latin typeface="Arial" panose="020B0604020202020204" pitchFamily="34" charset="0"/>
              <a:cs typeface="Arial" panose="020B0604020202020204" pitchFamily="34" charset="0"/>
            </a:rPr>
            <a:t> or </a:t>
          </a:r>
          <a:r>
            <a:rPr lang="en-AU" sz="1000" b="1">
              <a:solidFill>
                <a:schemeClr val="tx1"/>
              </a:solidFill>
              <a:latin typeface="Arial" panose="020B0604020202020204" pitchFamily="34" charset="0"/>
              <a:cs typeface="Arial" panose="020B0604020202020204" pitchFamily="34" charset="0"/>
            </a:rPr>
            <a:t>02 9464 4459</a:t>
          </a:r>
        </a:p>
      </xdr:txBody>
    </xdr:sp>
    <xdr:clientData/>
  </xdr:twoCellAnchor>
  <xdr:twoCellAnchor editAs="absolute">
    <xdr:from>
      <xdr:col>3</xdr:col>
      <xdr:colOff>0</xdr:colOff>
      <xdr:row>2</xdr:row>
      <xdr:rowOff>171451</xdr:rowOff>
    </xdr:from>
    <xdr:to>
      <xdr:col>4</xdr:col>
      <xdr:colOff>4134970</xdr:colOff>
      <xdr:row>20</xdr:row>
      <xdr:rowOff>26275</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8138948" y="1327589"/>
          <a:ext cx="7537694" cy="316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defTabSz="720000">
            <a:lnSpc>
              <a:spcPct val="120000"/>
            </a:lnSpc>
            <a:spcBef>
              <a:spcPts val="1200"/>
            </a:spcBef>
            <a:spcAft>
              <a:spcPts val="300"/>
            </a:spcAft>
            <a:tabLst>
              <a:tab pos="180000" algn="l"/>
            </a:tabLst>
          </a:pPr>
          <a:r>
            <a:rPr lang="en-AU" sz="1200">
              <a:solidFill>
                <a:schemeClr val="accent2"/>
              </a:solidFill>
              <a:latin typeface="Arial" panose="020B0604020202020204" pitchFamily="34" charset="0"/>
              <a:cs typeface="Arial" panose="020B0604020202020204" pitchFamily="34" charset="0"/>
            </a:rPr>
            <a:t>Interpreting results</a:t>
          </a:r>
        </a:p>
        <a:p>
          <a:pPr marL="0" marR="0" lvl="0" indent="0" defTabSz="720000" eaLnBrk="1" fontAlgn="auto" latinLnBrk="0" hangingPunct="1">
            <a:lnSpc>
              <a:spcPct val="120000"/>
            </a:lnSpc>
            <a:spcBef>
              <a:spcPts val="300"/>
            </a:spcBef>
            <a:spcAft>
              <a:spcPts val="300"/>
            </a:spcAft>
            <a:buClrTx/>
            <a:buSzTx/>
            <a:buFontTx/>
            <a:buNone/>
            <a:tabLst>
              <a:tab pos="180000" algn="l"/>
            </a:tabLst>
            <a:defRPr/>
          </a:pPr>
          <a:r>
            <a:rPr lang="en-AU" sz="1000" b="0">
              <a:solidFill>
                <a:schemeClr val="tx1"/>
              </a:solidFill>
              <a:latin typeface="Arial" panose="020B0604020202020204" pitchFamily="34" charset="0"/>
              <a:ea typeface="+mn-ea"/>
              <a:cs typeface="Arial" panose="020B0604020202020204" pitchFamily="34" charset="0"/>
            </a:rPr>
            <a:t>All </a:t>
          </a:r>
          <a:r>
            <a:rPr lang="en-AU" sz="1000">
              <a:solidFill>
                <a:schemeClr val="tx1"/>
              </a:solidFill>
              <a:latin typeface="Arial" panose="020B0604020202020204" pitchFamily="34" charset="0"/>
              <a:ea typeface="+mn-ea"/>
              <a:cs typeface="Arial" panose="020B0604020202020204" pitchFamily="34" charset="0"/>
            </a:rPr>
            <a:t>sample</a:t>
          </a:r>
          <a:r>
            <a:rPr lang="en-AU" sz="1000" b="0">
              <a:solidFill>
                <a:schemeClr val="tx1"/>
              </a:solidFill>
              <a:latin typeface="Arial" panose="020B0604020202020204" pitchFamily="34" charset="0"/>
              <a:ea typeface="+mn-ea"/>
              <a:cs typeface="Arial" panose="020B0604020202020204" pitchFamily="34" charset="0"/>
            </a:rPr>
            <a:t> surveys are subject to sampling error (i.e. the difference between results based on surveying a selection of respondents, and the results if all people who received care were surveyed).</a:t>
          </a:r>
        </a:p>
        <a:p>
          <a:pPr marL="0" marR="0" lvl="0" indent="0" defTabSz="720000" eaLnBrk="1" fontAlgn="auto" latinLnBrk="0" hangingPunct="1">
            <a:lnSpc>
              <a:spcPct val="120000"/>
            </a:lnSpc>
            <a:spcBef>
              <a:spcPts val="300"/>
            </a:spcBef>
            <a:spcAft>
              <a:spcPts val="300"/>
            </a:spcAft>
            <a:buClrTx/>
            <a:buSzTx/>
            <a:buFontTx/>
            <a:buNone/>
            <a:tabLst>
              <a:tab pos="180000" algn="l"/>
            </a:tabLst>
            <a:defRPr/>
          </a:pPr>
          <a:r>
            <a:rPr lang="en-AU" sz="1000" b="0">
              <a:solidFill>
                <a:schemeClr val="tx1"/>
              </a:solidFill>
              <a:latin typeface="Arial" panose="020B0604020202020204" pitchFamily="34" charset="0"/>
              <a:ea typeface="+mn-ea"/>
              <a:cs typeface="Arial" panose="020B0604020202020204" pitchFamily="34" charset="0"/>
            </a:rPr>
            <a:t>When looking at age, sex and regional characteristics, the profile of the Aboriginal respondents to the surveys</a:t>
          </a:r>
          <a:r>
            <a:rPr lang="en-AU" sz="1000" b="0" baseline="0">
              <a:solidFill>
                <a:schemeClr val="tx1"/>
              </a:solidFill>
              <a:latin typeface="Arial" panose="020B0604020202020204" pitchFamily="34" charset="0"/>
              <a:ea typeface="+mn-ea"/>
              <a:cs typeface="Arial" panose="020B0604020202020204" pitchFamily="34" charset="0"/>
            </a:rPr>
            <a:t> was similar to the profile of the patients captured in hospital and ED records</a:t>
          </a:r>
          <a:r>
            <a:rPr lang="en-AU" sz="1000" b="0">
              <a:solidFill>
                <a:schemeClr val="tx1"/>
              </a:solidFill>
              <a:latin typeface="Arial" panose="020B0604020202020204" pitchFamily="34" charset="0"/>
              <a:ea typeface="+mn-ea"/>
              <a:cs typeface="Arial" panose="020B0604020202020204" pitchFamily="34" charset="0"/>
            </a:rPr>
            <a:t>. Therefore, the Aboriginal</a:t>
          </a:r>
          <a:r>
            <a:rPr lang="en-AU" sz="1000" b="0" baseline="0">
              <a:solidFill>
                <a:schemeClr val="tx1"/>
              </a:solidFill>
              <a:latin typeface="Arial" panose="020B0604020202020204" pitchFamily="34" charset="0"/>
              <a:ea typeface="+mn-ea"/>
              <a:cs typeface="Arial" panose="020B0604020202020204" pitchFamily="34" charset="0"/>
            </a:rPr>
            <a:t> </a:t>
          </a:r>
          <a:r>
            <a:rPr lang="en-AU" sz="1000" b="0">
              <a:solidFill>
                <a:schemeClr val="tx1"/>
              </a:solidFill>
              <a:latin typeface="Arial" panose="020B0604020202020204" pitchFamily="34" charset="0"/>
              <a:ea typeface="+mn-ea"/>
              <a:cs typeface="Arial" panose="020B0604020202020204" pitchFamily="34" charset="0"/>
            </a:rPr>
            <a:t>respondents</a:t>
          </a:r>
          <a:r>
            <a:rPr lang="en-AU" sz="1000" b="0" baseline="0">
              <a:solidFill>
                <a:schemeClr val="tx1"/>
              </a:solidFill>
              <a:latin typeface="Arial" panose="020B0604020202020204" pitchFamily="34" charset="0"/>
              <a:ea typeface="+mn-ea"/>
              <a:cs typeface="Arial" panose="020B0604020202020204" pitchFamily="34" charset="0"/>
            </a:rPr>
            <a:t> to the survey are considered representative of all Aboriginal patients who received who received care in EDs or care as admitted patients during this period.</a:t>
          </a:r>
          <a:endParaRPr lang="en-AU" sz="1000" b="0">
            <a:solidFill>
              <a:schemeClr val="tx1"/>
            </a:solidFill>
            <a:latin typeface="Arial" panose="020B0604020202020204" pitchFamily="34" charset="0"/>
            <a:ea typeface="+mn-ea"/>
            <a:cs typeface="Arial" panose="020B0604020202020204" pitchFamily="34" charset="0"/>
          </a:endParaRPr>
        </a:p>
        <a:p>
          <a:pPr marL="0" marR="0" lvl="0" indent="0" defTabSz="720000" eaLnBrk="1" fontAlgn="auto" latinLnBrk="0" hangingPunct="1">
            <a:lnSpc>
              <a:spcPct val="120000"/>
            </a:lnSpc>
            <a:spcBef>
              <a:spcPts val="300"/>
            </a:spcBef>
            <a:spcAft>
              <a:spcPts val="300"/>
            </a:spcAft>
            <a:buClrTx/>
            <a:buSzTx/>
            <a:buFontTx/>
            <a:buNone/>
            <a:tabLst>
              <a:tab pos="180000" algn="l"/>
            </a:tabLst>
            <a:defRPr/>
          </a:pPr>
          <a:r>
            <a:rPr lang="en-AU" sz="1000" b="0">
              <a:solidFill>
                <a:schemeClr val="tx1"/>
              </a:solidFill>
              <a:latin typeface="Arial" panose="020B0604020202020204" pitchFamily="34" charset="0"/>
              <a:ea typeface="+mn-ea"/>
              <a:cs typeface="Arial" panose="020B0604020202020204" pitchFamily="34" charset="0"/>
            </a:rPr>
            <a:t>To indicate the estimated variability in the results, the 95% confidence interval is used. The true result is expected to fall within the 95% confidence interval 19 times out of 20. Where the confidence interval was wider than 20 percentage points or based on fewer than 100 respondents, results are shaded to indicate 'interpret with caution'. </a:t>
          </a:r>
        </a:p>
        <a:p>
          <a:pPr marL="0" marR="0" lvl="0" indent="0" defTabSz="720000" eaLnBrk="1" fontAlgn="auto" latinLnBrk="0" hangingPunct="1">
            <a:lnSpc>
              <a:spcPct val="120000"/>
            </a:lnSpc>
            <a:spcBef>
              <a:spcPts val="300"/>
            </a:spcBef>
            <a:spcAft>
              <a:spcPts val="300"/>
            </a:spcAft>
            <a:buClrTx/>
            <a:buSzTx/>
            <a:buFontTx/>
            <a:buNone/>
            <a:tabLst>
              <a:tab pos="180000" algn="l"/>
            </a:tabLst>
            <a:defRPr/>
          </a:pPr>
          <a:r>
            <a:rPr lang="en-AU" sz="1000" b="0">
              <a:solidFill>
                <a:schemeClr val="tx1"/>
              </a:solidFill>
              <a:latin typeface="Arial" panose="020B0604020202020204" pitchFamily="34" charset="0"/>
              <a:ea typeface="+mn-ea"/>
              <a:cs typeface="Arial" panose="020B0604020202020204" pitchFamily="34" charset="0"/>
            </a:rPr>
            <a:t>Logistic regression was used to compare the experiences of Aboriginal and non-Aboriginal patients. The gap (percentage</a:t>
          </a:r>
          <a:r>
            <a:rPr lang="en-AU" sz="1000" b="0" baseline="0">
              <a:solidFill>
                <a:schemeClr val="tx1"/>
              </a:solidFill>
              <a:latin typeface="Arial" panose="020B0604020202020204" pitchFamily="34" charset="0"/>
              <a:ea typeface="+mn-ea"/>
              <a:cs typeface="Arial" panose="020B0604020202020204" pitchFamily="34" charset="0"/>
            </a:rPr>
            <a:t> point </a:t>
          </a:r>
          <a:r>
            <a:rPr lang="en-AU" sz="1000" b="0">
              <a:solidFill>
                <a:schemeClr val="tx1"/>
              </a:solidFill>
              <a:latin typeface="Arial" panose="020B0604020202020204" pitchFamily="34" charset="0"/>
              <a:ea typeface="+mn-ea"/>
              <a:cs typeface="Arial" panose="020B0604020202020204" pitchFamily="34" charset="0"/>
            </a:rPr>
            <a:t>difference) in experiences is shaded where one</a:t>
          </a:r>
          <a:r>
            <a:rPr lang="en-AU" sz="1000" b="0" baseline="0">
              <a:solidFill>
                <a:schemeClr val="tx1"/>
              </a:solidFill>
              <a:latin typeface="Arial" panose="020B0604020202020204" pitchFamily="34" charset="0"/>
              <a:ea typeface="+mn-ea"/>
              <a:cs typeface="Arial" panose="020B0604020202020204" pitchFamily="34" charset="0"/>
            </a:rPr>
            <a:t> group is significantly more positive than the other, </a:t>
          </a:r>
          <a:r>
            <a:rPr lang="en-AU" sz="1000" b="0">
              <a:solidFill>
                <a:schemeClr val="tx1"/>
              </a:solidFill>
              <a:latin typeface="Arial" panose="020B0604020202020204" pitchFamily="34" charset="0"/>
              <a:ea typeface="+mn-ea"/>
              <a:cs typeface="Arial" panose="020B0604020202020204" pitchFamily="34" charset="0"/>
            </a:rPr>
            <a:t>after accounting for differences in age and sex. </a:t>
          </a:r>
        </a:p>
        <a:p>
          <a:pPr marL="0" marR="0" lvl="0" indent="0" defTabSz="720000" eaLnBrk="1" fontAlgn="auto" latinLnBrk="0" hangingPunct="1">
            <a:lnSpc>
              <a:spcPct val="120000"/>
            </a:lnSpc>
            <a:spcBef>
              <a:spcPts val="1200"/>
            </a:spcBef>
            <a:spcAft>
              <a:spcPts val="300"/>
            </a:spcAft>
            <a:buClrTx/>
            <a:buSzTx/>
            <a:buFontTx/>
            <a:buNone/>
            <a:tabLst>
              <a:tab pos="180000" algn="l"/>
            </a:tabLst>
            <a:defRPr/>
          </a:pPr>
          <a:r>
            <a:rPr lang="en-AU" sz="1200">
              <a:solidFill>
                <a:schemeClr val="accent2"/>
              </a:solidFill>
              <a:latin typeface="Arial" panose="020B0604020202020204" pitchFamily="34" charset="0"/>
              <a:ea typeface="+mn-ea"/>
              <a:cs typeface="Arial" panose="020B0604020202020204" pitchFamily="34" charset="0"/>
            </a:rPr>
            <a:t>For further information on the questionnaires and data collection</a:t>
          </a:r>
        </a:p>
        <a:p>
          <a:pPr defTabSz="720000">
            <a:lnSpc>
              <a:spcPct val="120000"/>
            </a:lnSpc>
            <a:spcBef>
              <a:spcPts val="300"/>
            </a:spcBef>
            <a:spcAft>
              <a:spcPts val="300"/>
            </a:spcAft>
            <a:tabLst>
              <a:tab pos="180000" algn="l"/>
            </a:tabLst>
          </a:pPr>
          <a:r>
            <a:rPr lang="en-AU" sz="1000" b="0">
              <a:solidFill>
                <a:schemeClr val="tx1"/>
              </a:solidFill>
              <a:latin typeface="Arial" panose="020B0604020202020204" pitchFamily="34" charset="0"/>
              <a:ea typeface="+mn-ea"/>
              <a:cs typeface="Arial" panose="020B0604020202020204" pitchFamily="34" charset="0"/>
            </a:rPr>
            <a:t>The following supporting documents are available on the BHI website, click to link to more information</a:t>
          </a:r>
          <a:r>
            <a:rPr lang="en-AU" sz="1000" u="none" baseline="0">
              <a:solidFill>
                <a:sysClr val="windowText" lastClr="000000"/>
              </a:solidFill>
              <a:latin typeface="Arial" panose="020B0604020202020204" pitchFamily="34" charset="0"/>
              <a:ea typeface="+mn-ea"/>
              <a:cs typeface="Arial" panose="020B0604020202020204" pitchFamily="34" charset="0"/>
            </a:rPr>
            <a:t>:</a:t>
          </a:r>
          <a:endParaRPr lang="en-AU" sz="100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340179</xdr:colOff>
      <xdr:row>1</xdr:row>
      <xdr:rowOff>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340179" y="0"/>
          <a:ext cx="10695214" cy="721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rgbClr val="FFFFFF"/>
              </a:solidFill>
              <a:effectLst/>
              <a:uLnTx/>
              <a:uFillTx/>
              <a:latin typeface="+mn-lt"/>
              <a:ea typeface="+mn-ea"/>
              <a:cs typeface="+mn-cs"/>
            </a:rPr>
            <a:t>Aboriginal people’s experiences of hospital care</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rgbClr val="FFFFFF"/>
              </a:solidFill>
              <a:effectLst/>
              <a:uLnTx/>
              <a:uFillTx/>
              <a:latin typeface="+mn-lt"/>
              <a:ea typeface="+mn-ea"/>
              <a:cs typeface="+mn-cs"/>
            </a:rPr>
            <a:t>Supplementary data tables</a:t>
          </a:r>
        </a:p>
      </xdr:txBody>
    </xdr:sp>
    <xdr:clientData/>
  </xdr:twoCellAnchor>
  <xdr:twoCellAnchor>
    <xdr:from>
      <xdr:col>1</xdr:col>
      <xdr:colOff>0</xdr:colOff>
      <xdr:row>1</xdr:row>
      <xdr:rowOff>0</xdr:rowOff>
    </xdr:from>
    <xdr:to>
      <xdr:col>3</xdr:col>
      <xdr:colOff>340179</xdr:colOff>
      <xdr:row>2</xdr:row>
      <xdr:rowOff>0</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340179" y="721179"/>
          <a:ext cx="10695214" cy="748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0"/>
        <a:lstStyle/>
        <a:p>
          <a:pPr algn="l">
            <a:spcAft>
              <a:spcPts val="600"/>
            </a:spcAft>
          </a:pPr>
          <a:r>
            <a:rPr lang="en-AU" sz="2000" b="0">
              <a:solidFill>
                <a:schemeClr val="accent2"/>
              </a:solidFill>
              <a:effectLst/>
              <a:latin typeface="+mn-lt"/>
              <a:ea typeface="+mn-ea"/>
              <a:cs typeface="+mn-cs"/>
            </a:rPr>
            <a:t>Results from the Emergency Department Patient Survey</a:t>
          </a:r>
          <a:r>
            <a:rPr lang="en-AU" sz="2000" b="0" baseline="0">
              <a:solidFill>
                <a:schemeClr val="accent2"/>
              </a:solidFill>
              <a:effectLst/>
              <a:latin typeface="+mn-lt"/>
              <a:ea typeface="+mn-ea"/>
              <a:cs typeface="+mn-cs"/>
            </a:rPr>
            <a:t> </a:t>
          </a:r>
          <a:r>
            <a:rPr lang="en-AU" sz="2000" b="0">
              <a:solidFill>
                <a:schemeClr val="accent2"/>
              </a:solidFill>
              <a:effectLst/>
              <a:latin typeface="+mn-lt"/>
              <a:ea typeface="+mn-ea"/>
              <a:cs typeface="+mn-cs"/>
            </a:rPr>
            <a:t>2017–18</a:t>
          </a:r>
        </a:p>
        <a:p>
          <a:r>
            <a:rPr lang="en-AU" sz="1100" b="0">
              <a:solidFill>
                <a:schemeClr val="dk1"/>
              </a:solidFill>
              <a:effectLst/>
              <a:latin typeface="+mn-lt"/>
              <a:ea typeface="+mn-ea"/>
              <a:cs typeface="+mn-cs"/>
            </a:rPr>
            <a:t>Percentage of patients</a:t>
          </a:r>
          <a:r>
            <a:rPr lang="en-AU" sz="1100" b="0" baseline="0">
              <a:solidFill>
                <a:schemeClr val="dk1"/>
              </a:solidFill>
              <a:effectLst/>
              <a:latin typeface="+mn-lt"/>
              <a:ea typeface="+mn-ea"/>
              <a:cs typeface="+mn-cs"/>
            </a:rPr>
            <a:t> who selected the indicated response option, by Aboriginality, NSW</a:t>
          </a:r>
          <a:endParaRPr lang="en-AU" sz="2000">
            <a:effectLst/>
          </a:endParaRPr>
        </a:p>
      </xdr:txBody>
    </xdr:sp>
    <xdr:clientData/>
  </xdr:twoCellAnchor>
  <xdr:twoCellAnchor>
    <xdr:from>
      <xdr:col>0</xdr:col>
      <xdr:colOff>341462</xdr:colOff>
      <xdr:row>3</xdr:row>
      <xdr:rowOff>363028</xdr:rowOff>
    </xdr:from>
    <xdr:to>
      <xdr:col>1</xdr:col>
      <xdr:colOff>3867150</xdr:colOff>
      <xdr:row>5</xdr:row>
      <xdr:rowOff>561975</xdr:rowOff>
    </xdr:to>
    <xdr:grpSp>
      <xdr:nvGrpSpPr>
        <xdr:cNvPr id="8" name="Group 7">
          <a:extLst>
            <a:ext uri="{FF2B5EF4-FFF2-40B4-BE49-F238E27FC236}">
              <a16:creationId xmlns:a16="http://schemas.microsoft.com/office/drawing/2014/main" xmlns="" id="{00000000-0008-0000-0100-000008000000}"/>
            </a:ext>
          </a:extLst>
        </xdr:cNvPr>
        <xdr:cNvGrpSpPr/>
      </xdr:nvGrpSpPr>
      <xdr:grpSpPr>
        <a:xfrm>
          <a:off x="341462" y="2331528"/>
          <a:ext cx="3864355" cy="918614"/>
          <a:chOff x="4168008" y="1592317"/>
          <a:chExt cx="5328471" cy="1039255"/>
        </a:xfrm>
      </xdr:grpSpPr>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4181147" y="1877647"/>
            <a:ext cx="234489" cy="183113"/>
          </a:xfrm>
          <a:prstGeom prst="rect">
            <a:avLst/>
          </a:prstGeom>
          <a:solidFill>
            <a:srgbClr val="F07169"/>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1000">
                <a:solidFill>
                  <a:schemeClr val="tx1"/>
                </a:solidFill>
              </a:rPr>
              <a:t>Aboriginal</a:t>
            </a:r>
            <a:r>
              <a:rPr lang="en-AU" sz="1000" baseline="0">
                <a:solidFill>
                  <a:schemeClr val="tx1"/>
                </a:solidFill>
              </a:rPr>
              <a:t> patients had significantly </a:t>
            </a:r>
            <a:r>
              <a:rPr lang="en-AU" sz="1000" i="1" baseline="0">
                <a:solidFill>
                  <a:schemeClr val="tx1"/>
                </a:solidFill>
              </a:rPr>
              <a:t>less p</a:t>
            </a:r>
            <a:r>
              <a:rPr lang="en-AU" sz="1000" baseline="0">
                <a:solidFill>
                  <a:schemeClr val="tx1"/>
                </a:solidFill>
              </a:rPr>
              <a:t>ositive experiences</a:t>
            </a:r>
            <a:endParaRPr lang="en-AU" sz="1000">
              <a:solidFill>
                <a:schemeClr val="tx1"/>
              </a:solidFill>
            </a:endParaRPr>
          </a:p>
        </xdr:txBody>
      </xdr:sp>
      <xdr:sp macro="" textlink="">
        <xdr:nvSpPr>
          <xdr:cNvPr id="5" name="Rectangle 4">
            <a:extLst>
              <a:ext uri="{FF2B5EF4-FFF2-40B4-BE49-F238E27FC236}">
                <a16:creationId xmlns:a16="http://schemas.microsoft.com/office/drawing/2014/main" xmlns="" id="{00000000-0008-0000-0100-000005000000}"/>
              </a:ext>
            </a:extLst>
          </xdr:cNvPr>
          <xdr:cNvSpPr/>
        </xdr:nvSpPr>
        <xdr:spPr>
          <a:xfrm>
            <a:off x="4168008" y="1592317"/>
            <a:ext cx="5328471" cy="1039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p>
        </xdr:txBody>
      </xdr:sp>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4181147" y="2397490"/>
            <a:ext cx="234489" cy="183113"/>
          </a:xfrm>
          <a:prstGeom prst="rect">
            <a:avLst/>
          </a:prstGeom>
          <a:solidFill>
            <a:schemeClr val="bg1">
              <a:lumMod val="9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1000">
                <a:solidFill>
                  <a:schemeClr val="tx1"/>
                </a:solidFill>
              </a:rPr>
              <a:t>Interpret</a:t>
            </a:r>
            <a:r>
              <a:rPr lang="en-AU" sz="1000" baseline="0">
                <a:solidFill>
                  <a:schemeClr val="tx1"/>
                </a:solidFill>
              </a:rPr>
              <a:t> with caution  </a:t>
            </a:r>
            <a:endParaRPr lang="en-AU" sz="1000">
              <a:solidFill>
                <a:schemeClr val="tx1"/>
              </a:solidFill>
            </a:endParaRPr>
          </a:p>
        </xdr:txBody>
      </xdr:sp>
      <xdr:sp macro="" textlink="">
        <xdr:nvSpPr>
          <xdr:cNvPr id="7" name="Rectangle 6">
            <a:extLst>
              <a:ext uri="{FF2B5EF4-FFF2-40B4-BE49-F238E27FC236}">
                <a16:creationId xmlns:a16="http://schemas.microsoft.com/office/drawing/2014/main" xmlns="" id="{00000000-0008-0000-0100-000007000000}"/>
              </a:ext>
            </a:extLst>
          </xdr:cNvPr>
          <xdr:cNvSpPr/>
        </xdr:nvSpPr>
        <xdr:spPr>
          <a:xfrm>
            <a:off x="4181147" y="2137568"/>
            <a:ext cx="234489" cy="183113"/>
          </a:xfrm>
          <a:prstGeom prst="rect">
            <a:avLst/>
          </a:prstGeom>
          <a:solidFill>
            <a:srgbClr val="59A9AB"/>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1000">
                <a:solidFill>
                  <a:schemeClr val="tx1"/>
                </a:solidFill>
              </a:rPr>
              <a:t>Aboriginal patients had significantly </a:t>
            </a:r>
            <a:r>
              <a:rPr lang="en-AU" sz="1000" i="1">
                <a:solidFill>
                  <a:schemeClr val="tx1"/>
                </a:solidFill>
              </a:rPr>
              <a:t>more</a:t>
            </a:r>
            <a:r>
              <a:rPr lang="en-AU" sz="1000">
                <a:solidFill>
                  <a:schemeClr val="tx1"/>
                </a:solidFill>
              </a:rPr>
              <a:t> positive experiences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340179</xdr:colOff>
      <xdr:row>1</xdr:row>
      <xdr:rowOff>0</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342900" y="0"/>
          <a:ext cx="10112829"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400" b="0" i="0" u="none" strike="noStrike" kern="0" cap="none" spc="0" normalizeH="0" baseline="0" noProof="0">
              <a:ln>
                <a:noFill/>
              </a:ln>
              <a:solidFill>
                <a:schemeClr val="bg1"/>
              </a:solidFill>
              <a:effectLst/>
              <a:uLnTx/>
              <a:uFillTx/>
              <a:latin typeface="+mn-lt"/>
              <a:ea typeface="+mn-ea"/>
              <a:cs typeface="+mn-cs"/>
            </a:rPr>
            <a:t>Aboriginal people’s experiences of hospital care</a:t>
          </a:r>
        </a:p>
        <a:p>
          <a:pPr marL="0" marR="0" lvl="1" indent="0" algn="l" defTabSz="914400" eaLnBrk="1" fontAlgn="auto" latinLnBrk="0" hangingPunct="1">
            <a:lnSpc>
              <a:spcPct val="100000"/>
            </a:lnSpc>
            <a:spcBef>
              <a:spcPts val="0"/>
            </a:spcBef>
            <a:spcAft>
              <a:spcPts val="0"/>
            </a:spcAft>
            <a:buClrTx/>
            <a:buSzTx/>
            <a:buFontTx/>
            <a:buNone/>
            <a:tabLst/>
            <a:defRPr/>
          </a:pPr>
          <a:r>
            <a:rPr lang="en-AU" sz="1100" b="0" i="0" baseline="0">
              <a:solidFill>
                <a:schemeClr val="bg1"/>
              </a:solidFill>
              <a:effectLst/>
              <a:latin typeface="+mn-lt"/>
              <a:ea typeface="+mn-ea"/>
              <a:cs typeface="+mn-cs"/>
            </a:rPr>
            <a:t>Supplementary data tables</a:t>
          </a:r>
          <a:endParaRPr lang="en-AU">
            <a:solidFill>
              <a:schemeClr val="bg1"/>
            </a:solidFill>
            <a:effectLst/>
          </a:endParaRPr>
        </a:p>
      </xdr:txBody>
    </xdr:sp>
    <xdr:clientData/>
  </xdr:twoCellAnchor>
  <xdr:twoCellAnchor>
    <xdr:from>
      <xdr:col>1</xdr:col>
      <xdr:colOff>0</xdr:colOff>
      <xdr:row>1</xdr:row>
      <xdr:rowOff>0</xdr:rowOff>
    </xdr:from>
    <xdr:to>
      <xdr:col>3</xdr:col>
      <xdr:colOff>340179</xdr:colOff>
      <xdr:row>2</xdr:row>
      <xdr:rowOff>0</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342900" y="723900"/>
          <a:ext cx="10112829"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0"/>
        <a:lstStyle/>
        <a:p>
          <a:pPr algn="l">
            <a:spcAft>
              <a:spcPts val="600"/>
            </a:spcAft>
          </a:pPr>
          <a:r>
            <a:rPr lang="en-AU" sz="2000" b="0">
              <a:solidFill>
                <a:schemeClr val="accent2"/>
              </a:solidFill>
              <a:effectLst/>
              <a:latin typeface="+mn-lt"/>
              <a:ea typeface="+mn-ea"/>
              <a:cs typeface="+mn-cs"/>
            </a:rPr>
            <a:t>Results from the Adult Admitted Patient Survey 2017</a:t>
          </a:r>
        </a:p>
        <a:p>
          <a:r>
            <a:rPr lang="en-AU" sz="1100" b="0">
              <a:solidFill>
                <a:schemeClr val="dk1"/>
              </a:solidFill>
              <a:effectLst/>
              <a:latin typeface="+mn-lt"/>
              <a:ea typeface="+mn-ea"/>
              <a:cs typeface="+mn-cs"/>
            </a:rPr>
            <a:t>Percentage of patients</a:t>
          </a:r>
          <a:r>
            <a:rPr lang="en-AU" sz="1100" b="0" baseline="0">
              <a:solidFill>
                <a:schemeClr val="dk1"/>
              </a:solidFill>
              <a:effectLst/>
              <a:latin typeface="+mn-lt"/>
              <a:ea typeface="+mn-ea"/>
              <a:cs typeface="+mn-cs"/>
            </a:rPr>
            <a:t> who selected the indicated response option, by Aboriginality, NSW</a:t>
          </a:r>
          <a:endParaRPr lang="en-AU" sz="2000">
            <a:effectLst/>
          </a:endParaRPr>
        </a:p>
      </xdr:txBody>
    </xdr:sp>
    <xdr:clientData/>
  </xdr:twoCellAnchor>
  <xdr:twoCellAnchor>
    <xdr:from>
      <xdr:col>0</xdr:col>
      <xdr:colOff>341462</xdr:colOff>
      <xdr:row>4</xdr:row>
      <xdr:rowOff>1078</xdr:rowOff>
    </xdr:from>
    <xdr:to>
      <xdr:col>1</xdr:col>
      <xdr:colOff>3867150</xdr:colOff>
      <xdr:row>5</xdr:row>
      <xdr:rowOff>561975</xdr:rowOff>
    </xdr:to>
    <xdr:grpSp>
      <xdr:nvGrpSpPr>
        <xdr:cNvPr id="4" name="Group 3">
          <a:extLst>
            <a:ext uri="{FF2B5EF4-FFF2-40B4-BE49-F238E27FC236}">
              <a16:creationId xmlns:a16="http://schemas.microsoft.com/office/drawing/2014/main" xmlns="" id="{00000000-0008-0000-0200-000004000000}"/>
            </a:ext>
          </a:extLst>
        </xdr:cNvPr>
        <xdr:cNvGrpSpPr/>
      </xdr:nvGrpSpPr>
      <xdr:grpSpPr>
        <a:xfrm>
          <a:off x="341462" y="2329411"/>
          <a:ext cx="3864355" cy="931314"/>
          <a:chOff x="4168008" y="1592317"/>
          <a:chExt cx="5328471" cy="1039255"/>
        </a:xfrm>
      </xdr:grpSpPr>
      <xdr:sp macro="" textlink="">
        <xdr:nvSpPr>
          <xdr:cNvPr id="5" name="Rectangle 4">
            <a:extLst>
              <a:ext uri="{FF2B5EF4-FFF2-40B4-BE49-F238E27FC236}">
                <a16:creationId xmlns:a16="http://schemas.microsoft.com/office/drawing/2014/main" xmlns="" id="{00000000-0008-0000-0200-000005000000}"/>
              </a:ext>
            </a:extLst>
          </xdr:cNvPr>
          <xdr:cNvSpPr/>
        </xdr:nvSpPr>
        <xdr:spPr>
          <a:xfrm>
            <a:off x="4181147" y="1877647"/>
            <a:ext cx="234489" cy="183113"/>
          </a:xfrm>
          <a:prstGeom prst="rect">
            <a:avLst/>
          </a:prstGeom>
          <a:solidFill>
            <a:srgbClr val="F07169"/>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1000">
                <a:solidFill>
                  <a:schemeClr val="tx1"/>
                </a:solidFill>
              </a:rPr>
              <a:t>Aboriginal</a:t>
            </a:r>
            <a:r>
              <a:rPr lang="en-AU" sz="1000" baseline="0">
                <a:solidFill>
                  <a:schemeClr val="tx1"/>
                </a:solidFill>
              </a:rPr>
              <a:t> patients had significantly </a:t>
            </a:r>
            <a:r>
              <a:rPr lang="en-AU" sz="1000" i="1" baseline="0">
                <a:solidFill>
                  <a:schemeClr val="tx1"/>
                </a:solidFill>
              </a:rPr>
              <a:t>less p</a:t>
            </a:r>
            <a:r>
              <a:rPr lang="en-AU" sz="1000" baseline="0">
                <a:solidFill>
                  <a:schemeClr val="tx1"/>
                </a:solidFill>
              </a:rPr>
              <a:t>ositive experiences</a:t>
            </a:r>
            <a:endParaRPr lang="en-AU" sz="1000">
              <a:solidFill>
                <a:schemeClr val="tx1"/>
              </a:solidFill>
            </a:endParaRPr>
          </a:p>
        </xdr:txBody>
      </xdr:sp>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4168008" y="1592317"/>
            <a:ext cx="5328471" cy="1039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p>
        </xdr:txBody>
      </xdr:sp>
      <xdr:sp macro="" textlink="">
        <xdr:nvSpPr>
          <xdr:cNvPr id="7" name="Rectangle 6">
            <a:extLst>
              <a:ext uri="{FF2B5EF4-FFF2-40B4-BE49-F238E27FC236}">
                <a16:creationId xmlns:a16="http://schemas.microsoft.com/office/drawing/2014/main" xmlns="" id="{00000000-0008-0000-0200-000007000000}"/>
              </a:ext>
            </a:extLst>
          </xdr:cNvPr>
          <xdr:cNvSpPr/>
        </xdr:nvSpPr>
        <xdr:spPr>
          <a:xfrm>
            <a:off x="4181147" y="2397490"/>
            <a:ext cx="234489" cy="183113"/>
          </a:xfrm>
          <a:prstGeom prst="rect">
            <a:avLst/>
          </a:prstGeom>
          <a:solidFill>
            <a:schemeClr val="bg1">
              <a:lumMod val="9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1000">
                <a:solidFill>
                  <a:schemeClr val="tx1"/>
                </a:solidFill>
              </a:rPr>
              <a:t>Interpret</a:t>
            </a:r>
            <a:r>
              <a:rPr lang="en-AU" sz="1000" baseline="0">
                <a:solidFill>
                  <a:schemeClr val="tx1"/>
                </a:solidFill>
              </a:rPr>
              <a:t> with caution  </a:t>
            </a:r>
            <a:endParaRPr lang="en-AU" sz="1000">
              <a:solidFill>
                <a:schemeClr val="tx1"/>
              </a:solidFill>
            </a:endParaRPr>
          </a:p>
        </xdr:txBody>
      </xdr:sp>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4181147" y="2137568"/>
            <a:ext cx="234489" cy="183113"/>
          </a:xfrm>
          <a:prstGeom prst="rect">
            <a:avLst/>
          </a:prstGeom>
          <a:solidFill>
            <a:srgbClr val="59A9AB"/>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1000">
                <a:solidFill>
                  <a:schemeClr val="tx1"/>
                </a:solidFill>
              </a:rPr>
              <a:t>Aboriginal patients had significantly </a:t>
            </a:r>
            <a:r>
              <a:rPr lang="en-AU" sz="1000" i="1">
                <a:solidFill>
                  <a:schemeClr val="tx1"/>
                </a:solidFill>
              </a:rPr>
              <a:t>more</a:t>
            </a:r>
            <a:r>
              <a:rPr lang="en-AU" sz="1000">
                <a:solidFill>
                  <a:schemeClr val="tx1"/>
                </a:solidFill>
              </a:rPr>
              <a:t> positive experiences</a:t>
            </a:r>
          </a:p>
        </xdr:txBody>
      </xdr:sp>
    </xdr:grpSp>
    <xdr:clientData/>
  </xdr:twoCellAnchor>
</xdr:wsDr>
</file>

<file path=xl/tables/table1.xml><?xml version="1.0" encoding="utf-8"?>
<table xmlns="http://schemas.openxmlformats.org/spreadsheetml/2006/main" id="1" name="Table1" displayName="Table1" ref="A6:O68" totalsRowShown="0" headerRowDxfId="35">
  <autoFilter ref="A6:O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4" name="Q." dataDxfId="34"/>
    <tableColumn id="5" name="Question" dataDxfId="33"/>
    <tableColumn id="6" name="Response" dataDxfId="32"/>
    <tableColumn id="7" name="Aboriginal people (%)" dataDxfId="31"/>
    <tableColumn id="8" name="Non-Aboriginal people (%)" dataDxfId="30"/>
    <tableColumn id="9" name="Gap (percentage point difference)" dataDxfId="29"/>
    <tableColumn id="10" name="Lower 95% confidence interval" dataDxfId="28"/>
    <tableColumn id="11" name="Upper 95% confidence interval" dataDxfId="27"/>
    <tableColumn id="12" name="Number of respondents" dataDxfId="26"/>
    <tableColumn id="13" name="Lower 95% confidence interval  " dataDxfId="25"/>
    <tableColumn id="14" name="Upper 95% confidence interval    " dataDxfId="24"/>
    <tableColumn id="15" name="Number of respondents " dataDxfId="23"/>
    <tableColumn id="16" name="Who responded to this question" dataDxfId="22"/>
    <tableColumn id="17" name="Flag AOR macro" dataDxfId="21"/>
    <tableColumn id="18" name="Margin of error" dataDxfId="20" dataCellStyle="Comma"/>
  </tableColumns>
  <tableStyleInfo name="BHI" showFirstColumn="0" showLastColumn="0" showRowStripes="1" showColumnStripes="0"/>
</table>
</file>

<file path=xl/tables/table2.xml><?xml version="1.0" encoding="utf-8"?>
<table xmlns="http://schemas.openxmlformats.org/spreadsheetml/2006/main" id="2" name="Table13" displayName="Table13" ref="A6:O70" totalsRowShown="0" headerRowDxfId="15">
  <tableColumns count="15">
    <tableColumn id="4" name="Q." dataDxfId="14"/>
    <tableColumn id="5" name="Question" dataDxfId="13"/>
    <tableColumn id="6" name="Response" dataDxfId="12"/>
    <tableColumn id="7" name="Aboriginal people (%)" dataDxfId="11"/>
    <tableColumn id="8" name="Non-Aboriginal people (%)" dataDxfId="10"/>
    <tableColumn id="9" name="Gap (percentage point difference)" dataDxfId="9"/>
    <tableColumn id="10" name="Lower 95% confidence interval" dataDxfId="8"/>
    <tableColumn id="11" name="Upper 95% confidence interval" dataDxfId="7"/>
    <tableColumn id="12" name="Number of respondents" dataDxfId="6"/>
    <tableColumn id="13" name="Lower 95% confidence interval  " dataDxfId="5"/>
    <tableColumn id="14" name="Upper 95% confidence interval    " dataDxfId="4"/>
    <tableColumn id="15" name="Number of respondents " dataDxfId="3"/>
    <tableColumn id="16" name="Who responded to this question" dataDxfId="2"/>
    <tableColumn id="17" name="Flag AOR macro" dataDxfId="1"/>
    <tableColumn id="18" name="Margin of error" dataDxfId="0" dataCellStyle="Comma"/>
  </tableColumns>
  <tableStyleInfo name="BHI" showFirstColumn="0" showLastColumn="0" showRowStripes="1" showColumnStripes="0"/>
</table>
</file>

<file path=xl/theme/theme1.xml><?xml version="1.0" encoding="utf-8"?>
<a:theme xmlns:a="http://schemas.openxmlformats.org/drawingml/2006/main" name="Office Theme">
  <a:themeElements>
    <a:clrScheme name="Aboriginal Survey">
      <a:dk1>
        <a:srgbClr val="4D4D4F"/>
      </a:dk1>
      <a:lt1>
        <a:srgbClr val="FFFFFF"/>
      </a:lt1>
      <a:dk2>
        <a:srgbClr val="666666"/>
      </a:dk2>
      <a:lt2>
        <a:srgbClr val="CCCCCC"/>
      </a:lt2>
      <a:accent1>
        <a:srgbClr val="DD4411"/>
      </a:accent1>
      <a:accent2>
        <a:srgbClr val="CA4D43"/>
      </a:accent2>
      <a:accent3>
        <a:srgbClr val="66AA44"/>
      </a:accent3>
      <a:accent4>
        <a:srgbClr val="FF9900"/>
      </a:accent4>
      <a:accent5>
        <a:srgbClr val="FF0000"/>
      </a:accent5>
      <a:accent6>
        <a:srgbClr val="2074B8"/>
      </a:accent6>
      <a:hlink>
        <a:srgbClr val="75787B"/>
      </a:hlink>
      <a:folHlink>
        <a:srgbClr val="77888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bhi.nsw.gov.au/__data/assets/pdf_file/0019/452503/BHI_AAPS_2017_Technical_Document.pdf" TargetMode="External"/><Relationship Id="rId7" Type="http://schemas.openxmlformats.org/officeDocument/2006/relationships/hyperlink" Target="http://www.bhi.nsw.gov.au/__data/assets/pdf_file/0007/487204/BHI_EDPS_2017-18_TECHSUPP.pdf" TargetMode="External"/><Relationship Id="rId2" Type="http://schemas.openxmlformats.org/officeDocument/2006/relationships/hyperlink" Target="http://www.bhi.nsw.gov.au/__data/assets/pdf_file/0010/373537/questionnaire-patient-survey-adult-2017.pdf" TargetMode="External"/><Relationship Id="rId1" Type="http://schemas.openxmlformats.org/officeDocument/2006/relationships/hyperlink" Target="http://www.bhi.nsw.gov.au/__data/assets/pdf_file/0007/425662/BHI_2017_18_emergency_department_patient_survey.pdf" TargetMode="External"/><Relationship Id="rId6" Type="http://schemas.openxmlformats.org/officeDocument/2006/relationships/hyperlink" Target="http://www.bhi.nsw.gov.au/__data/assets/pdf_file/0008/487205/BHI_EDPS_2017-18_Questionnaire_Development_Report.pdf" TargetMode="External"/><Relationship Id="rId5" Type="http://schemas.openxmlformats.org/officeDocument/2006/relationships/hyperlink" Target="http://www.bhi.nsw.gov.au/__data/assets/pdf_file/0007/425662/BHI_2017_18_emergency_department_patient_survey.pdf" TargetMode="External"/><Relationship Id="rId4" Type="http://schemas.openxmlformats.org/officeDocument/2006/relationships/hyperlink" Target="http://www.bhi.nsw.gov.au/__data/assets/pdf_file/0018/452502/BHI_AAPS_2017_Development_Report.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32"/>
  <sheetViews>
    <sheetView showGridLines="0" zoomScaleNormal="100" zoomScaleSheetLayoutView="100" zoomScalePageLayoutView="85" workbookViewId="0">
      <selection activeCell="E3" sqref="E3"/>
    </sheetView>
  </sheetViews>
  <sheetFormatPr defaultColWidth="0" defaultRowHeight="14.25" customHeight="1" x14ac:dyDescent="0.2"/>
  <cols>
    <col min="1" max="1" width="4" style="17" customWidth="1"/>
    <col min="2" max="2" width="98.875" style="18" customWidth="1"/>
    <col min="3" max="3" width="4" style="18" customWidth="1"/>
    <col min="4" max="4" width="44.625" style="18" customWidth="1"/>
    <col min="5" max="5" width="54.625" style="19" customWidth="1"/>
    <col min="6" max="6" width="4.75" style="18" customWidth="1"/>
    <col min="7" max="15" width="9" hidden="1"/>
    <col min="16" max="16" width="105.875" style="107" hidden="1" customWidth="1"/>
    <col min="17" max="16384" width="9" hidden="1"/>
  </cols>
  <sheetData>
    <row r="1" spans="1:26" s="13" customFormat="1" ht="52.5" customHeight="1" x14ac:dyDescent="0.2">
      <c r="A1" s="10"/>
      <c r="B1" s="11"/>
      <c r="C1" s="11"/>
      <c r="D1" s="11"/>
      <c r="E1" s="12"/>
      <c r="F1" s="12"/>
      <c r="P1" s="107"/>
    </row>
    <row r="2" spans="1:26" s="13" customFormat="1" ht="38.25" customHeight="1" x14ac:dyDescent="0.2">
      <c r="A2" s="14" t="s">
        <v>22</v>
      </c>
      <c r="B2" s="15"/>
      <c r="C2" s="15"/>
      <c r="D2" s="15"/>
      <c r="E2" s="16"/>
      <c r="F2" s="16"/>
      <c r="P2" s="107"/>
    </row>
    <row r="6" spans="1:26" ht="14.25" customHeight="1" x14ac:dyDescent="0.2">
      <c r="Z6" t="s">
        <v>22</v>
      </c>
    </row>
    <row r="21" spans="1:16" ht="14.25" customHeight="1" x14ac:dyDescent="0.2">
      <c r="C21" s="112"/>
      <c r="D21" s="95"/>
      <c r="E21" s="95"/>
      <c r="F21" s="112"/>
    </row>
    <row r="22" spans="1:16" ht="14.25" customHeight="1" x14ac:dyDescent="0.2">
      <c r="D22" s="18" t="s">
        <v>247</v>
      </c>
      <c r="E22" s="18" t="s">
        <v>248</v>
      </c>
      <c r="F22" s="112"/>
    </row>
    <row r="23" spans="1:16" ht="14.25" customHeight="1" x14ac:dyDescent="0.2">
      <c r="D23" s="117" t="s">
        <v>244</v>
      </c>
      <c r="E23" s="116" t="s">
        <v>244</v>
      </c>
      <c r="F23" s="112"/>
    </row>
    <row r="24" spans="1:16" ht="14.25" customHeight="1" x14ac:dyDescent="0.2">
      <c r="D24" s="117" t="s">
        <v>245</v>
      </c>
      <c r="E24" s="116" t="s">
        <v>245</v>
      </c>
    </row>
    <row r="25" spans="1:16" ht="14.25" customHeight="1" x14ac:dyDescent="0.25">
      <c r="B25" s="94"/>
      <c r="D25" s="117" t="s">
        <v>246</v>
      </c>
      <c r="E25" s="116" t="s">
        <v>246</v>
      </c>
    </row>
    <row r="26" spans="1:16" s="94" customFormat="1" ht="14.25" customHeight="1" x14ac:dyDescent="0.25">
      <c r="A26" s="93"/>
      <c r="B26" s="96"/>
      <c r="C26" s="93"/>
      <c r="D26" s="95"/>
      <c r="E26" s="95"/>
      <c r="F26" s="93"/>
      <c r="P26" s="108"/>
    </row>
    <row r="27" spans="1:16" s="96" customFormat="1" ht="13.5" customHeight="1" x14ac:dyDescent="0.2">
      <c r="A27" s="95"/>
      <c r="B27" s="90"/>
      <c r="C27" s="95"/>
      <c r="D27" s="91"/>
      <c r="E27" s="92"/>
      <c r="F27" s="95"/>
      <c r="P27" s="109"/>
    </row>
    <row r="28" spans="1:16" s="90" customFormat="1" ht="14.25" customHeight="1" x14ac:dyDescent="0.2">
      <c r="A28" s="89"/>
      <c r="C28" s="89"/>
      <c r="D28" s="18"/>
      <c r="E28" s="19"/>
      <c r="F28" s="89"/>
      <c r="P28" s="110"/>
    </row>
    <row r="29" spans="1:16" s="90" customFormat="1" ht="14.25" customHeight="1" x14ac:dyDescent="0.25">
      <c r="A29" s="89"/>
      <c r="B29" s="94"/>
      <c r="C29" s="89"/>
      <c r="D29" s="18"/>
      <c r="E29" s="19"/>
      <c r="F29" s="89"/>
      <c r="P29" s="110"/>
    </row>
    <row r="30" spans="1:16" s="94" customFormat="1" ht="14.25" customHeight="1" x14ac:dyDescent="0.25">
      <c r="A30" s="93"/>
      <c r="B30" s="90"/>
      <c r="C30" s="93"/>
      <c r="D30" s="18"/>
      <c r="E30" s="19"/>
      <c r="F30" s="93"/>
      <c r="P30" s="108"/>
    </row>
    <row r="31" spans="1:16" s="90" customFormat="1" ht="14.25" customHeight="1" x14ac:dyDescent="0.2">
      <c r="A31" s="89"/>
      <c r="B31" s="91"/>
      <c r="C31" s="89"/>
      <c r="D31" s="18"/>
      <c r="E31" s="19"/>
      <c r="F31" s="89"/>
      <c r="P31" s="110"/>
    </row>
    <row r="32" spans="1:16" s="92" customFormat="1" ht="14.25" customHeight="1" x14ac:dyDescent="0.2">
      <c r="A32" s="91"/>
      <c r="B32" s="18"/>
      <c r="C32" s="91"/>
      <c r="D32" s="18"/>
      <c r="E32" s="19"/>
      <c r="F32" s="91"/>
      <c r="P32" s="111"/>
    </row>
  </sheetData>
  <sheetProtection selectLockedCells="1"/>
  <hyperlinks>
    <hyperlink ref="E21" r:id="rId1" display="Emergency Department Patient Survey Questionnaire"/>
    <hyperlink ref="E23" r:id="rId2" display="Adult Admitted Patient Survey 2017 Questionnaire"/>
    <hyperlink ref="E24" r:id="rId3" display="Bureau of Health Information: Technical Supplement: Adult Admitted Patient Survey, 2017. Sydney (NSW); BHI;2018.  "/>
    <hyperlink ref="E25" r:id="rId4" display="Bureau of Health Information: Development Report: Adult Admitted Patient Survey, 2017. Sydney (NSW); BHI;2018.  "/>
    <hyperlink ref="D23" r:id="rId5" display="Emergency Department Patient Survey Questionnaire"/>
    <hyperlink ref="D25" r:id="rId6" display="Bureau of Health Information: Development Report: Emergency Department Patient Survey, 2017–18. Sydney (NSW); BHI; 2019  "/>
    <hyperlink ref="D24" r:id="rId7" display="Technical Supplement: Emergency Department Patient Survey, 2017–18. "/>
  </hyperlinks>
  <pageMargins left="0.23622047244094491" right="0.23622047244094491" top="0" bottom="0" header="0.31496062992125984" footer="0.31496062992125984"/>
  <pageSetup paperSize="8" scale="88"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77"/>
  <sheetViews>
    <sheetView showGridLines="0" zoomScale="90" zoomScaleNormal="90" workbookViewId="0">
      <selection activeCell="F2" sqref="F2"/>
    </sheetView>
  </sheetViews>
  <sheetFormatPr defaultColWidth="16.375" defaultRowHeight="14.25" x14ac:dyDescent="0.2"/>
  <cols>
    <col min="1" max="1" width="4.5" style="46" customWidth="1"/>
    <col min="2" max="2" width="111.75" style="9" bestFit="1" customWidth="1"/>
    <col min="3" max="3" width="18" style="9" customWidth="1"/>
    <col min="4" max="5" width="7.625" style="29" customWidth="1"/>
    <col min="6" max="6" width="7.625" style="30" customWidth="1"/>
    <col min="7" max="12" width="7.625" style="31" customWidth="1"/>
    <col min="13" max="13" width="97" style="28" customWidth="1"/>
    <col min="14" max="14" width="0" style="32" hidden="1" customWidth="1"/>
    <col min="15" max="15" width="0" style="9" hidden="1" customWidth="1"/>
    <col min="16" max="16" width="0.75" style="25" customWidth="1"/>
    <col min="17" max="16384" width="16.375" style="25"/>
  </cols>
  <sheetData>
    <row r="1" spans="1:22" ht="57" customHeight="1" x14ac:dyDescent="0.2">
      <c r="A1" s="22"/>
      <c r="B1" s="23"/>
      <c r="C1" s="23"/>
      <c r="D1" s="33"/>
      <c r="E1" s="22"/>
      <c r="F1" s="24"/>
      <c r="G1" s="24"/>
      <c r="H1" s="24"/>
      <c r="I1" s="24"/>
      <c r="J1" s="24"/>
      <c r="K1" s="24"/>
      <c r="L1" s="24"/>
      <c r="M1" s="47"/>
      <c r="N1" s="24"/>
      <c r="O1" s="24"/>
      <c r="P1" s="22"/>
    </row>
    <row r="2" spans="1:22" ht="79.5" customHeight="1" x14ac:dyDescent="0.2">
      <c r="A2" s="1"/>
      <c r="B2" s="2"/>
      <c r="C2" s="2"/>
      <c r="D2" s="34"/>
      <c r="E2" s="1"/>
      <c r="F2" s="26"/>
      <c r="G2" s="1"/>
      <c r="H2" s="1"/>
      <c r="I2" s="1"/>
      <c r="J2" s="1"/>
      <c r="K2" s="1"/>
      <c r="L2" s="1"/>
      <c r="M2" s="48"/>
      <c r="N2" s="1"/>
      <c r="O2" s="2"/>
      <c r="P2" s="1"/>
    </row>
    <row r="3" spans="1:22" s="67" customFormat="1" ht="19.5" customHeight="1" x14ac:dyDescent="0.2">
      <c r="A3" s="62"/>
      <c r="B3" s="63"/>
      <c r="C3" s="63"/>
      <c r="D3" s="64"/>
      <c r="E3" s="62"/>
      <c r="F3" s="65"/>
      <c r="G3" s="62"/>
      <c r="H3" s="62"/>
      <c r="I3" s="62"/>
      <c r="J3" s="62"/>
      <c r="K3" s="62"/>
      <c r="L3" s="62"/>
      <c r="M3" s="66"/>
      <c r="N3" s="62"/>
      <c r="O3" s="63"/>
      <c r="P3" s="62"/>
    </row>
    <row r="4" spans="1:22" ht="28.5" customHeight="1" x14ac:dyDescent="0.2">
      <c r="A4" s="20"/>
      <c r="B4" s="3"/>
      <c r="C4" s="3"/>
      <c r="D4" s="79"/>
      <c r="E4" s="44"/>
      <c r="F4" s="80"/>
      <c r="G4" s="123" t="s">
        <v>239</v>
      </c>
      <c r="H4" s="124"/>
      <c r="I4" s="124"/>
      <c r="J4" s="124"/>
      <c r="K4" s="124"/>
      <c r="L4" s="124"/>
      <c r="M4" s="125"/>
      <c r="N4" s="5"/>
      <c r="O4" s="4"/>
      <c r="P4" s="3"/>
    </row>
    <row r="5" spans="1:22" ht="28.5" customHeight="1" x14ac:dyDescent="0.2">
      <c r="A5" s="44"/>
      <c r="B5" s="6"/>
      <c r="C5" s="6"/>
      <c r="D5" s="126" t="s">
        <v>0</v>
      </c>
      <c r="E5" s="127"/>
      <c r="F5" s="128"/>
      <c r="G5" s="129" t="s">
        <v>1</v>
      </c>
      <c r="H5" s="127"/>
      <c r="I5" s="128"/>
      <c r="J5" s="129" t="s">
        <v>235</v>
      </c>
      <c r="K5" s="127"/>
      <c r="L5" s="128"/>
      <c r="M5" s="81"/>
      <c r="N5" s="121" t="s">
        <v>2</v>
      </c>
      <c r="O5" s="121"/>
    </row>
    <row r="6" spans="1:22" s="37" customFormat="1" ht="198" customHeight="1" x14ac:dyDescent="0.2">
      <c r="A6" s="43" t="s">
        <v>3</v>
      </c>
      <c r="B6" s="27" t="s">
        <v>4</v>
      </c>
      <c r="C6" s="27" t="s">
        <v>5</v>
      </c>
      <c r="D6" s="113" t="s">
        <v>6</v>
      </c>
      <c r="E6" s="35" t="s">
        <v>7</v>
      </c>
      <c r="F6" s="69" t="s">
        <v>8</v>
      </c>
      <c r="G6" s="68" t="s">
        <v>231</v>
      </c>
      <c r="H6" s="35" t="s">
        <v>232</v>
      </c>
      <c r="I6" s="69" t="s">
        <v>9</v>
      </c>
      <c r="J6" s="68" t="s">
        <v>233</v>
      </c>
      <c r="K6" s="35" t="s">
        <v>234</v>
      </c>
      <c r="L6" s="69" t="s">
        <v>193</v>
      </c>
      <c r="M6" s="77" t="s">
        <v>10</v>
      </c>
      <c r="N6" s="35" t="s">
        <v>11</v>
      </c>
      <c r="O6" s="36" t="s">
        <v>12</v>
      </c>
      <c r="V6" s="87" t="s">
        <v>22</v>
      </c>
    </row>
    <row r="7" spans="1:22" ht="23.25" customHeight="1" x14ac:dyDescent="0.2">
      <c r="A7" s="45">
        <v>2</v>
      </c>
      <c r="B7" s="88" t="s">
        <v>13</v>
      </c>
      <c r="C7" s="88" t="s">
        <v>14</v>
      </c>
      <c r="D7" s="73">
        <v>53.41807</v>
      </c>
      <c r="E7" s="39">
        <v>57.847580000000001</v>
      </c>
      <c r="F7" s="74">
        <v>-4.4295100000000005</v>
      </c>
      <c r="G7" s="70">
        <v>46.598559999999999</v>
      </c>
      <c r="H7" s="40">
        <v>60.144419999999997</v>
      </c>
      <c r="I7" s="71">
        <v>317</v>
      </c>
      <c r="J7" s="70">
        <v>56.763089999999998</v>
      </c>
      <c r="K7" s="40">
        <v>58.92642</v>
      </c>
      <c r="L7" s="72">
        <v>9833</v>
      </c>
      <c r="M7" s="78" t="s">
        <v>15</v>
      </c>
      <c r="N7" s="41">
        <v>0</v>
      </c>
      <c r="O7" s="42">
        <v>6.7729299999999988</v>
      </c>
    </row>
    <row r="8" spans="1:22" ht="23.25" customHeight="1" x14ac:dyDescent="0.2">
      <c r="A8" s="45">
        <v>3</v>
      </c>
      <c r="B8" s="88" t="s">
        <v>16</v>
      </c>
      <c r="C8" s="88" t="s">
        <v>17</v>
      </c>
      <c r="D8" s="73">
        <v>78.246120000000005</v>
      </c>
      <c r="E8" s="39">
        <v>74.434309999999996</v>
      </c>
      <c r="F8" s="74">
        <v>3.8118100000000084</v>
      </c>
      <c r="G8" s="70">
        <v>72.505300000000005</v>
      </c>
      <c r="H8" s="40">
        <v>83.279660000000007</v>
      </c>
      <c r="I8" s="71">
        <v>338</v>
      </c>
      <c r="J8" s="70">
        <v>73.487809999999996</v>
      </c>
      <c r="K8" s="40">
        <v>75.363839999999996</v>
      </c>
      <c r="L8" s="72">
        <v>11162</v>
      </c>
      <c r="M8" s="78" t="s">
        <v>194</v>
      </c>
      <c r="N8" s="41">
        <v>0</v>
      </c>
      <c r="O8" s="42">
        <v>5.3871800000000007</v>
      </c>
    </row>
    <row r="9" spans="1:22" ht="23.25" customHeight="1" x14ac:dyDescent="0.2">
      <c r="A9" s="45">
        <v>4</v>
      </c>
      <c r="B9" s="88" t="s">
        <v>18</v>
      </c>
      <c r="C9" s="88" t="s">
        <v>17</v>
      </c>
      <c r="D9" s="73">
        <v>73.176460000000006</v>
      </c>
      <c r="E9" s="39">
        <v>80.805989999999994</v>
      </c>
      <c r="F9" s="74">
        <v>-7.6295299999999884</v>
      </c>
      <c r="G9" s="70">
        <v>67.381950000000003</v>
      </c>
      <c r="H9" s="40">
        <v>78.438950000000006</v>
      </c>
      <c r="I9" s="71">
        <v>442</v>
      </c>
      <c r="J9" s="70">
        <v>80.037769999999995</v>
      </c>
      <c r="K9" s="40">
        <v>81.557000000000002</v>
      </c>
      <c r="L9" s="72">
        <v>14762</v>
      </c>
      <c r="M9" s="78" t="s">
        <v>195</v>
      </c>
      <c r="N9" s="41">
        <v>-1</v>
      </c>
      <c r="O9" s="42">
        <v>5.5285000000000011</v>
      </c>
    </row>
    <row r="10" spans="1:22" ht="23.25" customHeight="1" x14ac:dyDescent="0.2">
      <c r="A10" s="45">
        <v>5</v>
      </c>
      <c r="B10" s="88" t="s">
        <v>20</v>
      </c>
      <c r="C10" s="88" t="s">
        <v>21</v>
      </c>
      <c r="D10" s="73">
        <v>48.010390000000001</v>
      </c>
      <c r="E10" s="39">
        <v>51.471670000000003</v>
      </c>
      <c r="F10" s="74">
        <v>-3.4612800000000021</v>
      </c>
      <c r="G10" s="70">
        <v>42.045459999999999</v>
      </c>
      <c r="H10" s="40">
        <v>54.017620000000001</v>
      </c>
      <c r="I10" s="71">
        <v>429</v>
      </c>
      <c r="J10" s="70">
        <v>50.498159999999999</v>
      </c>
      <c r="K10" s="40">
        <v>52.444339999999997</v>
      </c>
      <c r="L10" s="72">
        <v>14234</v>
      </c>
      <c r="M10" s="78" t="s">
        <v>196</v>
      </c>
      <c r="N10" s="41">
        <v>0</v>
      </c>
      <c r="O10" s="42">
        <v>5.9860800000000012</v>
      </c>
    </row>
    <row r="11" spans="1:22" ht="23.25" customHeight="1" x14ac:dyDescent="0.2">
      <c r="A11" s="45">
        <v>6</v>
      </c>
      <c r="B11" s="88" t="s">
        <v>23</v>
      </c>
      <c r="C11" s="88" t="s">
        <v>24</v>
      </c>
      <c r="D11" s="73">
        <v>42.154519999999998</v>
      </c>
      <c r="E11" s="39">
        <v>41.199820000000003</v>
      </c>
      <c r="F11" s="74">
        <v>0.95469999999999544</v>
      </c>
      <c r="G11" s="70">
        <v>35.807760000000002</v>
      </c>
      <c r="H11" s="40">
        <v>48.698950000000004</v>
      </c>
      <c r="I11" s="71">
        <v>370</v>
      </c>
      <c r="J11" s="70">
        <v>40.145969999999998</v>
      </c>
      <c r="K11" s="40">
        <v>42.259770000000003</v>
      </c>
      <c r="L11" s="72">
        <v>11365</v>
      </c>
      <c r="M11" s="78" t="s">
        <v>197</v>
      </c>
      <c r="N11" s="41">
        <v>0</v>
      </c>
      <c r="O11" s="42">
        <v>6.4455950000000009</v>
      </c>
    </row>
    <row r="12" spans="1:22" ht="23.25" customHeight="1" x14ac:dyDescent="0.2">
      <c r="A12" s="45">
        <v>7</v>
      </c>
      <c r="B12" s="88" t="s">
        <v>25</v>
      </c>
      <c r="C12" s="88" t="s">
        <v>24</v>
      </c>
      <c r="D12" s="73">
        <v>70.775639999999996</v>
      </c>
      <c r="E12" s="39">
        <v>72.160780000000003</v>
      </c>
      <c r="F12" s="74">
        <v>-1.3851400000000069</v>
      </c>
      <c r="G12" s="70">
        <v>61.331769999999999</v>
      </c>
      <c r="H12" s="40">
        <v>79.064850000000007</v>
      </c>
      <c r="I12" s="71">
        <v>143</v>
      </c>
      <c r="J12" s="70">
        <v>70.584879999999998</v>
      </c>
      <c r="K12" s="40">
        <v>73.696700000000007</v>
      </c>
      <c r="L12" s="72">
        <v>4548</v>
      </c>
      <c r="M12" s="78" t="s">
        <v>198</v>
      </c>
      <c r="N12" s="41">
        <v>0</v>
      </c>
      <c r="O12" s="42">
        <v>8.8665400000000041</v>
      </c>
    </row>
    <row r="13" spans="1:22" ht="23.25" customHeight="1" x14ac:dyDescent="0.2">
      <c r="A13" s="45">
        <v>8</v>
      </c>
      <c r="B13" s="88" t="s">
        <v>192</v>
      </c>
      <c r="C13" s="88" t="s">
        <v>26</v>
      </c>
      <c r="D13" s="73">
        <v>61.837209999999999</v>
      </c>
      <c r="E13" s="39">
        <v>69.611329999999995</v>
      </c>
      <c r="F13" s="74">
        <v>-7.7741199999999964</v>
      </c>
      <c r="G13" s="70">
        <v>54.531730000000003</v>
      </c>
      <c r="H13" s="40">
        <v>68.767769999999999</v>
      </c>
      <c r="I13" s="71">
        <v>293</v>
      </c>
      <c r="J13" s="70">
        <v>68.54683</v>
      </c>
      <c r="K13" s="40">
        <v>70.660300000000007</v>
      </c>
      <c r="L13" s="72">
        <v>9758</v>
      </c>
      <c r="M13" s="78" t="s">
        <v>199</v>
      </c>
      <c r="N13" s="41">
        <v>-1</v>
      </c>
      <c r="O13" s="42">
        <v>7.1180199999999978</v>
      </c>
    </row>
    <row r="14" spans="1:22" ht="23.25" customHeight="1" x14ac:dyDescent="0.2">
      <c r="A14" s="45">
        <v>9</v>
      </c>
      <c r="B14" s="88" t="s">
        <v>27</v>
      </c>
      <c r="C14" s="88" t="s">
        <v>28</v>
      </c>
      <c r="D14" s="73">
        <v>46.780149999999999</v>
      </c>
      <c r="E14" s="39">
        <v>47.19144</v>
      </c>
      <c r="F14" s="74">
        <v>-0.41129000000000104</v>
      </c>
      <c r="G14" s="70">
        <v>39.74456</v>
      </c>
      <c r="H14" s="40">
        <v>53.911619999999999</v>
      </c>
      <c r="I14" s="71">
        <v>292</v>
      </c>
      <c r="J14" s="70">
        <v>46.061689999999999</v>
      </c>
      <c r="K14" s="40">
        <v>48.323349999999998</v>
      </c>
      <c r="L14" s="72">
        <v>9627</v>
      </c>
      <c r="M14" s="78" t="s">
        <v>199</v>
      </c>
      <c r="N14" s="41">
        <v>0</v>
      </c>
      <c r="O14" s="42">
        <v>7.0835299999999997</v>
      </c>
    </row>
    <row r="15" spans="1:22" ht="23.25" customHeight="1" x14ac:dyDescent="0.2">
      <c r="A15" s="45">
        <v>10</v>
      </c>
      <c r="B15" s="88" t="s">
        <v>29</v>
      </c>
      <c r="C15" s="88" t="s">
        <v>30</v>
      </c>
      <c r="D15" s="73">
        <v>73.222520000000003</v>
      </c>
      <c r="E15" s="39">
        <v>69.168959999999998</v>
      </c>
      <c r="F15" s="74">
        <v>4.0535600000000045</v>
      </c>
      <c r="G15" s="70">
        <v>67.375600000000006</v>
      </c>
      <c r="H15" s="40">
        <v>78.526759999999996</v>
      </c>
      <c r="I15" s="71">
        <v>404</v>
      </c>
      <c r="J15" s="70">
        <v>68.252089999999995</v>
      </c>
      <c r="K15" s="40">
        <v>70.074629999999999</v>
      </c>
      <c r="L15" s="72">
        <v>13846</v>
      </c>
      <c r="M15" s="78" t="s">
        <v>200</v>
      </c>
      <c r="N15" s="41">
        <v>0</v>
      </c>
      <c r="O15" s="42">
        <v>5.5755799999999951</v>
      </c>
    </row>
    <row r="16" spans="1:22" ht="23.25" customHeight="1" x14ac:dyDescent="0.2">
      <c r="A16" s="45">
        <v>11</v>
      </c>
      <c r="B16" s="88" t="s">
        <v>31</v>
      </c>
      <c r="C16" s="88" t="s">
        <v>32</v>
      </c>
      <c r="D16" s="73">
        <v>97.269880000000001</v>
      </c>
      <c r="E16" s="39">
        <v>96.808409999999995</v>
      </c>
      <c r="F16" s="74">
        <v>0.4614700000000056</v>
      </c>
      <c r="G16" s="70">
        <v>95.210189999999997</v>
      </c>
      <c r="H16" s="40">
        <v>98.611440000000002</v>
      </c>
      <c r="I16" s="71">
        <v>443</v>
      </c>
      <c r="J16" s="70">
        <v>96.449749999999995</v>
      </c>
      <c r="K16" s="40">
        <v>97.140159999999995</v>
      </c>
      <c r="L16" s="72">
        <v>15012</v>
      </c>
      <c r="M16" s="78" t="s">
        <v>201</v>
      </c>
      <c r="N16" s="41">
        <v>0</v>
      </c>
      <c r="O16" s="42">
        <v>1.7006250000000023</v>
      </c>
    </row>
    <row r="17" spans="1:15" ht="23.25" customHeight="1" x14ac:dyDescent="0.2">
      <c r="A17" s="45">
        <v>13</v>
      </c>
      <c r="B17" s="88" t="s">
        <v>86</v>
      </c>
      <c r="C17" s="88" t="s">
        <v>87</v>
      </c>
      <c r="D17" s="75">
        <v>58.433900000000001</v>
      </c>
      <c r="E17" s="39">
        <v>63.088360000000002</v>
      </c>
      <c r="F17" s="74">
        <v>-4.6544600000000003</v>
      </c>
      <c r="G17" s="70">
        <v>41.153449999999999</v>
      </c>
      <c r="H17" s="40">
        <v>74.319720000000004</v>
      </c>
      <c r="I17" s="71">
        <v>55</v>
      </c>
      <c r="J17" s="70">
        <v>60.515949999999997</v>
      </c>
      <c r="K17" s="40">
        <v>65.606390000000005</v>
      </c>
      <c r="L17" s="72">
        <v>1924</v>
      </c>
      <c r="M17" s="78" t="s">
        <v>202</v>
      </c>
      <c r="N17" s="41">
        <v>0</v>
      </c>
      <c r="O17" s="42">
        <v>16.583135000000002</v>
      </c>
    </row>
    <row r="18" spans="1:15" ht="23.25" customHeight="1" x14ac:dyDescent="0.2">
      <c r="A18" s="45">
        <v>13</v>
      </c>
      <c r="B18" s="88" t="s">
        <v>88</v>
      </c>
      <c r="C18" s="88" t="s">
        <v>89</v>
      </c>
      <c r="D18" s="73">
        <v>63.632129999999997</v>
      </c>
      <c r="E18" s="39">
        <v>64.557649999999995</v>
      </c>
      <c r="F18" s="74">
        <v>-0.92551999999999879</v>
      </c>
      <c r="G18" s="70">
        <v>51.950029999999998</v>
      </c>
      <c r="H18" s="40">
        <v>74.243440000000007</v>
      </c>
      <c r="I18" s="71">
        <v>142</v>
      </c>
      <c r="J18" s="70">
        <v>62.944029999999998</v>
      </c>
      <c r="K18" s="40">
        <v>66.146829999999994</v>
      </c>
      <c r="L18" s="72">
        <v>4679</v>
      </c>
      <c r="M18" s="78" t="s">
        <v>203</v>
      </c>
      <c r="N18" s="41">
        <v>0</v>
      </c>
      <c r="O18" s="42">
        <v>11.146705000000004</v>
      </c>
    </row>
    <row r="19" spans="1:15" ht="23.25" customHeight="1" x14ac:dyDescent="0.2">
      <c r="A19" s="45">
        <v>13</v>
      </c>
      <c r="B19" s="88" t="s">
        <v>90</v>
      </c>
      <c r="C19" s="88" t="s">
        <v>91</v>
      </c>
      <c r="D19" s="73">
        <v>64.495429999999999</v>
      </c>
      <c r="E19" s="39">
        <v>68.693569999999994</v>
      </c>
      <c r="F19" s="74">
        <v>-4.1981399999999951</v>
      </c>
      <c r="G19" s="70">
        <v>54.788159999999998</v>
      </c>
      <c r="H19" s="40">
        <v>73.398619999999994</v>
      </c>
      <c r="I19" s="71">
        <v>159</v>
      </c>
      <c r="J19" s="70">
        <v>67.251639999999995</v>
      </c>
      <c r="K19" s="40">
        <v>70.108930000000001</v>
      </c>
      <c r="L19" s="72">
        <v>5429</v>
      </c>
      <c r="M19" s="78" t="s">
        <v>204</v>
      </c>
      <c r="N19" s="41">
        <v>0</v>
      </c>
      <c r="O19" s="42">
        <v>9.3052299999999981</v>
      </c>
    </row>
    <row r="20" spans="1:15" ht="23.25" customHeight="1" x14ac:dyDescent="0.2">
      <c r="A20" s="45">
        <v>13</v>
      </c>
      <c r="B20" s="88" t="s">
        <v>92</v>
      </c>
      <c r="C20" s="88" t="s">
        <v>93</v>
      </c>
      <c r="D20" s="73">
        <v>84.414969999999997</v>
      </c>
      <c r="E20" s="39">
        <v>83.201049999999995</v>
      </c>
      <c r="F20" s="74">
        <v>1.2139200000000017</v>
      </c>
      <c r="G20" s="70">
        <v>68.579769999999996</v>
      </c>
      <c r="H20" s="40">
        <v>94.263800000000003</v>
      </c>
      <c r="I20" s="71">
        <v>40</v>
      </c>
      <c r="J20" s="70">
        <v>80.723740000000006</v>
      </c>
      <c r="K20" s="40">
        <v>85.478999999999999</v>
      </c>
      <c r="L20" s="72">
        <v>1305</v>
      </c>
      <c r="M20" s="78" t="s">
        <v>205</v>
      </c>
      <c r="N20" s="41">
        <v>0</v>
      </c>
      <c r="O20" s="42">
        <v>12.842015000000004</v>
      </c>
    </row>
    <row r="21" spans="1:15" ht="23.25" customHeight="1" x14ac:dyDescent="0.2">
      <c r="A21" s="45">
        <v>14</v>
      </c>
      <c r="B21" s="88" t="s">
        <v>34</v>
      </c>
      <c r="C21" s="88" t="s">
        <v>24</v>
      </c>
      <c r="D21" s="73">
        <v>61.457380000000001</v>
      </c>
      <c r="E21" s="39">
        <v>74.432419999999993</v>
      </c>
      <c r="F21" s="74">
        <v>-12.975039999999993</v>
      </c>
      <c r="G21" s="70">
        <v>52.433300000000003</v>
      </c>
      <c r="H21" s="40">
        <v>69.936729999999997</v>
      </c>
      <c r="I21" s="71">
        <v>217</v>
      </c>
      <c r="J21" s="70">
        <v>73.247770000000003</v>
      </c>
      <c r="K21" s="40">
        <v>75.59066</v>
      </c>
      <c r="L21" s="72">
        <v>7575</v>
      </c>
      <c r="M21" s="78" t="s">
        <v>206</v>
      </c>
      <c r="N21" s="41">
        <v>-1</v>
      </c>
      <c r="O21" s="42">
        <v>8.7517149999999972</v>
      </c>
    </row>
    <row r="22" spans="1:15" ht="23.25" customHeight="1" x14ac:dyDescent="0.2">
      <c r="A22" s="45">
        <v>15</v>
      </c>
      <c r="B22" s="88" t="s">
        <v>35</v>
      </c>
      <c r="C22" s="88" t="s">
        <v>36</v>
      </c>
      <c r="D22" s="73">
        <v>68.243399999999994</v>
      </c>
      <c r="E22" s="39">
        <v>75.007490000000004</v>
      </c>
      <c r="F22" s="76">
        <v>-6.7640900000000101</v>
      </c>
      <c r="G22" s="70">
        <v>62.106290000000001</v>
      </c>
      <c r="H22" s="40">
        <v>73.945049999999995</v>
      </c>
      <c r="I22" s="71">
        <v>406</v>
      </c>
      <c r="J22" s="70">
        <v>74.136259999999993</v>
      </c>
      <c r="K22" s="40">
        <v>75.863770000000002</v>
      </c>
      <c r="L22" s="72">
        <v>13772</v>
      </c>
      <c r="M22" s="78" t="s">
        <v>196</v>
      </c>
      <c r="N22" s="41">
        <v>-1</v>
      </c>
      <c r="O22" s="42">
        <v>5.9193799999999968</v>
      </c>
    </row>
    <row r="23" spans="1:15" ht="23.25" customHeight="1" x14ac:dyDescent="0.2">
      <c r="A23" s="45">
        <v>16</v>
      </c>
      <c r="B23" s="88" t="s">
        <v>37</v>
      </c>
      <c r="C23" s="88" t="s">
        <v>38</v>
      </c>
      <c r="D23" s="73">
        <v>74.005629999999996</v>
      </c>
      <c r="E23" s="39">
        <v>80.760540000000006</v>
      </c>
      <c r="F23" s="74">
        <v>-6.7549100000000095</v>
      </c>
      <c r="G23" s="70">
        <v>68.312119999999993</v>
      </c>
      <c r="H23" s="40">
        <v>79.158230000000003</v>
      </c>
      <c r="I23" s="71">
        <v>426</v>
      </c>
      <c r="J23" s="70">
        <v>79.983750000000001</v>
      </c>
      <c r="K23" s="40">
        <v>81.519800000000004</v>
      </c>
      <c r="L23" s="72">
        <v>14482</v>
      </c>
      <c r="M23" s="78" t="s">
        <v>207</v>
      </c>
      <c r="N23" s="41">
        <v>-1</v>
      </c>
      <c r="O23" s="42">
        <v>5.4230550000000051</v>
      </c>
    </row>
    <row r="24" spans="1:15" ht="23.25" customHeight="1" x14ac:dyDescent="0.2">
      <c r="A24" s="45">
        <v>17</v>
      </c>
      <c r="B24" s="88" t="s">
        <v>39</v>
      </c>
      <c r="C24" s="88" t="s">
        <v>17</v>
      </c>
      <c r="D24" s="73">
        <v>67.863669999999999</v>
      </c>
      <c r="E24" s="39">
        <v>73.475390000000004</v>
      </c>
      <c r="F24" s="74">
        <v>-5.6117200000000054</v>
      </c>
      <c r="G24" s="70">
        <v>61.650039999999997</v>
      </c>
      <c r="H24" s="40">
        <v>73.64255</v>
      </c>
      <c r="I24" s="71">
        <v>403</v>
      </c>
      <c r="J24" s="70">
        <v>72.594480000000004</v>
      </c>
      <c r="K24" s="40">
        <v>74.342489999999998</v>
      </c>
      <c r="L24" s="72">
        <v>13834</v>
      </c>
      <c r="M24" s="78" t="s">
        <v>208</v>
      </c>
      <c r="N24" s="41">
        <v>-1</v>
      </c>
      <c r="O24" s="42">
        <v>5.9962550000000014</v>
      </c>
    </row>
    <row r="25" spans="1:15" ht="23.25" customHeight="1" x14ac:dyDescent="0.2">
      <c r="A25" s="45">
        <v>18</v>
      </c>
      <c r="B25" s="88" t="s">
        <v>40</v>
      </c>
      <c r="C25" s="88" t="s">
        <v>41</v>
      </c>
      <c r="D25" s="73">
        <v>80.310739999999996</v>
      </c>
      <c r="E25" s="39">
        <v>86.979910000000004</v>
      </c>
      <c r="F25" s="74">
        <v>-6.6691700000000083</v>
      </c>
      <c r="G25" s="70">
        <v>74.724699999999999</v>
      </c>
      <c r="H25" s="40">
        <v>85.135289999999998</v>
      </c>
      <c r="I25" s="71">
        <v>403</v>
      </c>
      <c r="J25" s="70">
        <v>86.3035</v>
      </c>
      <c r="K25" s="40">
        <v>87.634640000000005</v>
      </c>
      <c r="L25" s="72">
        <v>13787</v>
      </c>
      <c r="M25" s="78" t="s">
        <v>209</v>
      </c>
      <c r="N25" s="41">
        <v>-1</v>
      </c>
      <c r="O25" s="42">
        <v>5.2052949999999996</v>
      </c>
    </row>
    <row r="26" spans="1:15" ht="23.25" customHeight="1" x14ac:dyDescent="0.2">
      <c r="A26" s="45">
        <v>19</v>
      </c>
      <c r="B26" s="88" t="s">
        <v>42</v>
      </c>
      <c r="C26" s="88" t="s">
        <v>17</v>
      </c>
      <c r="D26" s="73">
        <v>58.114930000000001</v>
      </c>
      <c r="E26" s="39">
        <v>66.084100000000007</v>
      </c>
      <c r="F26" s="74">
        <v>-7.9691700000000054</v>
      </c>
      <c r="G26" s="70">
        <v>51.847830000000002</v>
      </c>
      <c r="H26" s="40">
        <v>64.194059999999993</v>
      </c>
      <c r="I26" s="71">
        <v>399</v>
      </c>
      <c r="J26" s="70">
        <v>65.132660000000001</v>
      </c>
      <c r="K26" s="40">
        <v>67.025880000000001</v>
      </c>
      <c r="L26" s="72">
        <v>13543</v>
      </c>
      <c r="M26" s="78" t="s">
        <v>210</v>
      </c>
      <c r="N26" s="41">
        <v>-1</v>
      </c>
      <c r="O26" s="42">
        <v>6.1731149999999957</v>
      </c>
    </row>
    <row r="27" spans="1:15" ht="23.25" customHeight="1" x14ac:dyDescent="0.2">
      <c r="A27" s="45">
        <v>20</v>
      </c>
      <c r="B27" s="88" t="s">
        <v>43</v>
      </c>
      <c r="C27" s="88" t="s">
        <v>17</v>
      </c>
      <c r="D27" s="73">
        <v>58.473750000000003</v>
      </c>
      <c r="E27" s="39">
        <v>68.330640000000002</v>
      </c>
      <c r="F27" s="74">
        <v>-9.8568899999999999</v>
      </c>
      <c r="G27" s="70">
        <v>51.19455</v>
      </c>
      <c r="H27" s="40">
        <v>65.489760000000004</v>
      </c>
      <c r="I27" s="71">
        <v>315</v>
      </c>
      <c r="J27" s="70">
        <v>67.241699999999994</v>
      </c>
      <c r="K27" s="40">
        <v>69.404700000000005</v>
      </c>
      <c r="L27" s="72">
        <v>10243</v>
      </c>
      <c r="M27" s="78" t="s">
        <v>211</v>
      </c>
      <c r="N27" s="41">
        <v>-1</v>
      </c>
      <c r="O27" s="42">
        <v>7.1476050000000022</v>
      </c>
    </row>
    <row r="28" spans="1:15" ht="23.25" customHeight="1" x14ac:dyDescent="0.2">
      <c r="A28" s="45">
        <v>21</v>
      </c>
      <c r="B28" s="88" t="s">
        <v>44</v>
      </c>
      <c r="C28" s="88" t="s">
        <v>41</v>
      </c>
      <c r="D28" s="73">
        <v>70.511669999999995</v>
      </c>
      <c r="E28" s="39">
        <v>82.856780000000001</v>
      </c>
      <c r="F28" s="74">
        <v>-12.345110000000005</v>
      </c>
      <c r="G28" s="70">
        <v>63.340479999999999</v>
      </c>
      <c r="H28" s="40">
        <v>77.005579999999995</v>
      </c>
      <c r="I28" s="71">
        <v>316</v>
      </c>
      <c r="J28" s="70">
        <v>81.986580000000004</v>
      </c>
      <c r="K28" s="40">
        <v>83.701499999999996</v>
      </c>
      <c r="L28" s="72">
        <v>10260</v>
      </c>
      <c r="M28" s="78" t="s">
        <v>212</v>
      </c>
      <c r="N28" s="41">
        <v>-1</v>
      </c>
      <c r="O28" s="42">
        <v>6.8325499999999977</v>
      </c>
    </row>
    <row r="29" spans="1:15" ht="23.25" customHeight="1" x14ac:dyDescent="0.2">
      <c r="A29" s="45">
        <v>22</v>
      </c>
      <c r="B29" s="88" t="s">
        <v>45</v>
      </c>
      <c r="C29" s="88" t="s">
        <v>38</v>
      </c>
      <c r="D29" s="73">
        <v>66.134169999999997</v>
      </c>
      <c r="E29" s="39">
        <v>69.968450000000004</v>
      </c>
      <c r="F29" s="74">
        <v>-3.8342800000000068</v>
      </c>
      <c r="G29" s="70">
        <v>59.25273</v>
      </c>
      <c r="H29" s="40">
        <v>72.546270000000007</v>
      </c>
      <c r="I29" s="71">
        <v>329</v>
      </c>
      <c r="J29" s="70">
        <v>68.903940000000006</v>
      </c>
      <c r="K29" s="40">
        <v>71.017049999999998</v>
      </c>
      <c r="L29" s="72">
        <v>10512</v>
      </c>
      <c r="M29" s="78" t="s">
        <v>213</v>
      </c>
      <c r="N29" s="41">
        <v>0</v>
      </c>
      <c r="O29" s="42">
        <v>6.6467700000000036</v>
      </c>
    </row>
    <row r="30" spans="1:15" ht="23.25" customHeight="1" x14ac:dyDescent="0.2">
      <c r="A30" s="45">
        <v>23</v>
      </c>
      <c r="B30" s="88" t="s">
        <v>46</v>
      </c>
      <c r="C30" s="88" t="s">
        <v>47</v>
      </c>
      <c r="D30" s="73">
        <v>52.965710000000001</v>
      </c>
      <c r="E30" s="39">
        <v>55.900230000000001</v>
      </c>
      <c r="F30" s="74">
        <v>-2.9345199999999991</v>
      </c>
      <c r="G30" s="70">
        <v>46.93074</v>
      </c>
      <c r="H30" s="40">
        <v>58.937150000000003</v>
      </c>
      <c r="I30" s="71">
        <v>426</v>
      </c>
      <c r="J30" s="70">
        <v>54.942050000000002</v>
      </c>
      <c r="K30" s="40">
        <v>56.855110000000003</v>
      </c>
      <c r="L30" s="72">
        <v>14516</v>
      </c>
      <c r="M30" s="78" t="s">
        <v>207</v>
      </c>
      <c r="N30" s="41">
        <v>0</v>
      </c>
      <c r="O30" s="42">
        <v>6.0032050000000012</v>
      </c>
    </row>
    <row r="31" spans="1:15" ht="23.25" customHeight="1" x14ac:dyDescent="0.2">
      <c r="A31" s="45">
        <v>24</v>
      </c>
      <c r="B31" s="88" t="s">
        <v>48</v>
      </c>
      <c r="C31" s="88" t="s">
        <v>17</v>
      </c>
      <c r="D31" s="73">
        <v>67.458060000000003</v>
      </c>
      <c r="E31" s="39">
        <v>75.053240000000002</v>
      </c>
      <c r="F31" s="74">
        <v>-7.5951799999999992</v>
      </c>
      <c r="G31" s="70">
        <v>61.520960000000002</v>
      </c>
      <c r="H31" s="40">
        <v>73.007549999999995</v>
      </c>
      <c r="I31" s="71">
        <v>427</v>
      </c>
      <c r="J31" s="70">
        <v>74.208979999999997</v>
      </c>
      <c r="K31" s="40">
        <v>75.883420000000001</v>
      </c>
      <c r="L31" s="72">
        <v>14518</v>
      </c>
      <c r="M31" s="78" t="s">
        <v>207</v>
      </c>
      <c r="N31" s="41">
        <v>-1</v>
      </c>
      <c r="O31" s="42">
        <v>5.7432949999999963</v>
      </c>
    </row>
    <row r="32" spans="1:15" ht="23.25" customHeight="1" x14ac:dyDescent="0.2">
      <c r="A32" s="45">
        <v>25</v>
      </c>
      <c r="B32" s="88" t="s">
        <v>49</v>
      </c>
      <c r="C32" s="88" t="s">
        <v>38</v>
      </c>
      <c r="D32" s="73">
        <v>76.922759999999997</v>
      </c>
      <c r="E32" s="39">
        <v>86.025599999999997</v>
      </c>
      <c r="F32" s="74">
        <v>-9.1028400000000005</v>
      </c>
      <c r="G32" s="70">
        <v>71.240650000000002</v>
      </c>
      <c r="H32" s="40">
        <v>81.963660000000004</v>
      </c>
      <c r="I32" s="71">
        <v>426</v>
      </c>
      <c r="J32" s="70">
        <v>85.337860000000006</v>
      </c>
      <c r="K32" s="40">
        <v>86.692729999999997</v>
      </c>
      <c r="L32" s="72">
        <v>14514</v>
      </c>
      <c r="M32" s="78" t="s">
        <v>207</v>
      </c>
      <c r="N32" s="41">
        <v>-1</v>
      </c>
      <c r="O32" s="42">
        <v>5.3615050000000011</v>
      </c>
    </row>
    <row r="33" spans="1:15" ht="23.25" customHeight="1" x14ac:dyDescent="0.2">
      <c r="A33" s="45">
        <v>26</v>
      </c>
      <c r="B33" s="88" t="s">
        <v>50</v>
      </c>
      <c r="C33" s="88" t="s">
        <v>47</v>
      </c>
      <c r="D33" s="73">
        <v>57.550629999999998</v>
      </c>
      <c r="E33" s="39">
        <v>65.518079999999998</v>
      </c>
      <c r="F33" s="74">
        <v>-7.9674499999999995</v>
      </c>
      <c r="G33" s="70">
        <v>51.490209999999998</v>
      </c>
      <c r="H33" s="40">
        <v>63.447490000000002</v>
      </c>
      <c r="I33" s="71">
        <v>426</v>
      </c>
      <c r="J33" s="70">
        <v>64.595960000000005</v>
      </c>
      <c r="K33" s="40">
        <v>66.4315</v>
      </c>
      <c r="L33" s="72">
        <v>14531</v>
      </c>
      <c r="M33" s="78" t="s">
        <v>207</v>
      </c>
      <c r="N33" s="41">
        <v>-1</v>
      </c>
      <c r="O33" s="42">
        <v>5.9786400000000022</v>
      </c>
    </row>
    <row r="34" spans="1:15" ht="23.25" customHeight="1" x14ac:dyDescent="0.2">
      <c r="A34" s="45">
        <v>27</v>
      </c>
      <c r="B34" s="88" t="s">
        <v>51</v>
      </c>
      <c r="C34" s="88" t="s">
        <v>26</v>
      </c>
      <c r="D34" s="73">
        <v>73.141819999999996</v>
      </c>
      <c r="E34" s="39">
        <v>81.030709999999999</v>
      </c>
      <c r="F34" s="74">
        <v>-7.8888900000000035</v>
      </c>
      <c r="G34" s="70">
        <v>67.256050000000002</v>
      </c>
      <c r="H34" s="40">
        <v>78.480720000000005</v>
      </c>
      <c r="I34" s="71">
        <v>421</v>
      </c>
      <c r="J34" s="70">
        <v>80.256919999999994</v>
      </c>
      <c r="K34" s="40">
        <v>81.786779999999993</v>
      </c>
      <c r="L34" s="72">
        <v>14378</v>
      </c>
      <c r="M34" s="78" t="s">
        <v>207</v>
      </c>
      <c r="N34" s="41">
        <v>-1</v>
      </c>
      <c r="O34" s="42">
        <v>5.6123350000000016</v>
      </c>
    </row>
    <row r="35" spans="1:15" ht="23.25" customHeight="1" x14ac:dyDescent="0.2">
      <c r="A35" s="45">
        <v>28</v>
      </c>
      <c r="B35" s="88" t="s">
        <v>52</v>
      </c>
      <c r="C35" s="88" t="s">
        <v>38</v>
      </c>
      <c r="D35" s="73">
        <v>75.211129999999997</v>
      </c>
      <c r="E35" s="39">
        <v>82.835470000000001</v>
      </c>
      <c r="F35" s="74">
        <v>-7.6243400000000037</v>
      </c>
      <c r="G35" s="70">
        <v>69.454319999999996</v>
      </c>
      <c r="H35" s="40">
        <v>80.374369999999999</v>
      </c>
      <c r="I35" s="71">
        <v>427</v>
      </c>
      <c r="J35" s="70">
        <v>82.089839999999995</v>
      </c>
      <c r="K35" s="40">
        <v>83.56232</v>
      </c>
      <c r="L35" s="72">
        <v>14514</v>
      </c>
      <c r="M35" s="78" t="s">
        <v>207</v>
      </c>
      <c r="N35" s="41">
        <v>-1</v>
      </c>
      <c r="O35" s="42">
        <v>5.4600250000000017</v>
      </c>
    </row>
    <row r="36" spans="1:15" ht="23.25" customHeight="1" x14ac:dyDescent="0.2">
      <c r="A36" s="45">
        <v>29</v>
      </c>
      <c r="B36" s="88" t="s">
        <v>53</v>
      </c>
      <c r="C36" s="88" t="s">
        <v>38</v>
      </c>
      <c r="D36" s="73">
        <v>74.949200000000005</v>
      </c>
      <c r="E36" s="39">
        <v>85.067750000000004</v>
      </c>
      <c r="F36" s="74">
        <v>-10.118549999999999</v>
      </c>
      <c r="G36" s="70">
        <v>69.189260000000004</v>
      </c>
      <c r="H36" s="40">
        <v>80.124170000000007</v>
      </c>
      <c r="I36" s="71">
        <v>427</v>
      </c>
      <c r="J36" s="70">
        <v>84.363619999999997</v>
      </c>
      <c r="K36" s="40">
        <v>85.751930000000002</v>
      </c>
      <c r="L36" s="72">
        <v>14531</v>
      </c>
      <c r="M36" s="78" t="s">
        <v>207</v>
      </c>
      <c r="N36" s="41">
        <v>-1</v>
      </c>
      <c r="O36" s="42">
        <v>5.4674550000000011</v>
      </c>
    </row>
    <row r="37" spans="1:15" ht="23.25" customHeight="1" x14ac:dyDescent="0.2">
      <c r="A37" s="45">
        <v>30</v>
      </c>
      <c r="B37" s="88" t="s">
        <v>54</v>
      </c>
      <c r="C37" s="88" t="s">
        <v>38</v>
      </c>
      <c r="D37" s="73">
        <v>69.903120000000001</v>
      </c>
      <c r="E37" s="39">
        <v>78.517340000000004</v>
      </c>
      <c r="F37" s="74">
        <v>-8.6142200000000031</v>
      </c>
      <c r="G37" s="70">
        <v>64.135679999999994</v>
      </c>
      <c r="H37" s="40">
        <v>75.239890000000003</v>
      </c>
      <c r="I37" s="71">
        <v>424</v>
      </c>
      <c r="J37" s="70">
        <v>77.713059999999999</v>
      </c>
      <c r="K37" s="40">
        <v>79.305539999999993</v>
      </c>
      <c r="L37" s="72">
        <v>14484</v>
      </c>
      <c r="M37" s="78" t="s">
        <v>207</v>
      </c>
      <c r="N37" s="41">
        <v>-1</v>
      </c>
      <c r="O37" s="42">
        <v>5.5521050000000045</v>
      </c>
    </row>
    <row r="38" spans="1:15" ht="23.25" customHeight="1" x14ac:dyDescent="0.2">
      <c r="A38" s="45">
        <v>31</v>
      </c>
      <c r="B38" s="88" t="s">
        <v>55</v>
      </c>
      <c r="C38" s="88" t="s">
        <v>38</v>
      </c>
      <c r="D38" s="73">
        <v>84.47954</v>
      </c>
      <c r="E38" s="39">
        <v>91.815290000000005</v>
      </c>
      <c r="F38" s="74">
        <v>-7.3357500000000044</v>
      </c>
      <c r="G38" s="70">
        <v>76.700940000000003</v>
      </c>
      <c r="H38" s="40">
        <v>90.465469999999996</v>
      </c>
      <c r="I38" s="71">
        <v>220</v>
      </c>
      <c r="J38" s="70">
        <v>90.855900000000005</v>
      </c>
      <c r="K38" s="40">
        <v>92.703900000000004</v>
      </c>
      <c r="L38" s="72">
        <v>5033</v>
      </c>
      <c r="M38" s="78" t="s">
        <v>214</v>
      </c>
      <c r="N38" s="41">
        <v>-1</v>
      </c>
      <c r="O38" s="42">
        <v>6.8822649999999967</v>
      </c>
    </row>
    <row r="39" spans="1:15" ht="23.25" customHeight="1" x14ac:dyDescent="0.2">
      <c r="A39" s="45">
        <v>33</v>
      </c>
      <c r="B39" s="88" t="s">
        <v>56</v>
      </c>
      <c r="C39" s="88" t="s">
        <v>21</v>
      </c>
      <c r="D39" s="73">
        <v>41.092500000000001</v>
      </c>
      <c r="E39" s="39">
        <v>42.524169999999998</v>
      </c>
      <c r="F39" s="74">
        <v>-1.4316699999999969</v>
      </c>
      <c r="G39" s="70">
        <v>30.99025</v>
      </c>
      <c r="H39" s="40">
        <v>51.778129999999997</v>
      </c>
      <c r="I39" s="71">
        <v>126</v>
      </c>
      <c r="J39" s="70">
        <v>40.659959999999998</v>
      </c>
      <c r="K39" s="40">
        <v>44.404429999999998</v>
      </c>
      <c r="L39" s="72">
        <v>3644</v>
      </c>
      <c r="M39" s="78" t="s">
        <v>215</v>
      </c>
      <c r="N39" s="41">
        <v>0</v>
      </c>
      <c r="O39" s="42">
        <v>10.393939999999999</v>
      </c>
    </row>
    <row r="40" spans="1:15" ht="23.25" customHeight="1" x14ac:dyDescent="0.2">
      <c r="A40" s="45">
        <v>34</v>
      </c>
      <c r="B40" s="88" t="s">
        <v>57</v>
      </c>
      <c r="C40" s="88" t="s">
        <v>38</v>
      </c>
      <c r="D40" s="73">
        <v>68.097309999999993</v>
      </c>
      <c r="E40" s="39">
        <v>72.306060000000002</v>
      </c>
      <c r="F40" s="74">
        <v>-4.2087500000000091</v>
      </c>
      <c r="G40" s="70">
        <v>62.043480000000002</v>
      </c>
      <c r="H40" s="40">
        <v>73.731049999999996</v>
      </c>
      <c r="I40" s="71">
        <v>399</v>
      </c>
      <c r="J40" s="70">
        <v>71.377099999999999</v>
      </c>
      <c r="K40" s="40">
        <v>73.220820000000003</v>
      </c>
      <c r="L40" s="72">
        <v>13031</v>
      </c>
      <c r="M40" s="78" t="s">
        <v>230</v>
      </c>
      <c r="N40" s="41">
        <v>0</v>
      </c>
      <c r="O40" s="42">
        <v>5.8437849999999969</v>
      </c>
    </row>
    <row r="41" spans="1:15" ht="23.25" customHeight="1" x14ac:dyDescent="0.2">
      <c r="A41" s="45">
        <v>36</v>
      </c>
      <c r="B41" s="88" t="s">
        <v>58</v>
      </c>
      <c r="C41" s="88" t="s">
        <v>17</v>
      </c>
      <c r="D41" s="73">
        <v>57.847279999999998</v>
      </c>
      <c r="E41" s="39">
        <v>62.936819999999997</v>
      </c>
      <c r="F41" s="74">
        <v>-5.0895399999999995</v>
      </c>
      <c r="G41" s="70">
        <v>49.484009999999998</v>
      </c>
      <c r="H41" s="40">
        <v>65.891450000000006</v>
      </c>
      <c r="I41" s="71">
        <v>235</v>
      </c>
      <c r="J41" s="70">
        <v>61.622500000000002</v>
      </c>
      <c r="K41" s="40">
        <v>64.236930000000001</v>
      </c>
      <c r="L41" s="72">
        <v>7404</v>
      </c>
      <c r="M41" s="78" t="s">
        <v>216</v>
      </c>
      <c r="N41" s="41">
        <v>0</v>
      </c>
      <c r="O41" s="42">
        <v>8.2037200000000041</v>
      </c>
    </row>
    <row r="42" spans="1:15" ht="23.25" customHeight="1" x14ac:dyDescent="0.2">
      <c r="A42" s="45">
        <v>37</v>
      </c>
      <c r="B42" s="88" t="s">
        <v>59</v>
      </c>
      <c r="C42" s="88" t="s">
        <v>38</v>
      </c>
      <c r="D42" s="73">
        <v>53.119120000000002</v>
      </c>
      <c r="E42" s="39">
        <v>55.237630000000003</v>
      </c>
      <c r="F42" s="74">
        <v>-2.1185100000000006</v>
      </c>
      <c r="G42" s="70">
        <v>47.062640000000002</v>
      </c>
      <c r="H42" s="40">
        <v>59.108310000000003</v>
      </c>
      <c r="I42" s="71">
        <v>426</v>
      </c>
      <c r="J42" s="70">
        <v>54.271000000000001</v>
      </c>
      <c r="K42" s="40">
        <v>56.201300000000003</v>
      </c>
      <c r="L42" s="72">
        <v>14449</v>
      </c>
      <c r="M42" s="78" t="s">
        <v>207</v>
      </c>
      <c r="N42" s="41">
        <v>0</v>
      </c>
      <c r="O42" s="42">
        <v>6.0228350000000006</v>
      </c>
    </row>
    <row r="43" spans="1:15" ht="23.25" customHeight="1" x14ac:dyDescent="0.2">
      <c r="A43" s="45">
        <v>38</v>
      </c>
      <c r="B43" s="88" t="s">
        <v>60</v>
      </c>
      <c r="C43" s="88" t="s">
        <v>28</v>
      </c>
      <c r="D43" s="73">
        <v>62.0961</v>
      </c>
      <c r="E43" s="39">
        <v>67.749200000000002</v>
      </c>
      <c r="F43" s="74">
        <v>-5.653100000000002</v>
      </c>
      <c r="G43" s="70">
        <v>56.015169999999998</v>
      </c>
      <c r="H43" s="40">
        <v>67.908209999999997</v>
      </c>
      <c r="I43" s="71">
        <v>426</v>
      </c>
      <c r="J43" s="70">
        <v>66.846509999999995</v>
      </c>
      <c r="K43" s="40">
        <v>68.642049999999998</v>
      </c>
      <c r="L43" s="72">
        <v>14430</v>
      </c>
      <c r="M43" s="78" t="s">
        <v>207</v>
      </c>
      <c r="N43" s="41">
        <v>0</v>
      </c>
      <c r="O43" s="42">
        <v>5.9465199999999996</v>
      </c>
    </row>
    <row r="44" spans="1:15" ht="23.25" customHeight="1" x14ac:dyDescent="0.2">
      <c r="A44" s="45">
        <v>39</v>
      </c>
      <c r="B44" s="88" t="s">
        <v>61</v>
      </c>
      <c r="C44" s="88" t="s">
        <v>26</v>
      </c>
      <c r="D44" s="73">
        <v>88.238320000000002</v>
      </c>
      <c r="E44" s="39">
        <v>92.980199999999996</v>
      </c>
      <c r="F44" s="74">
        <v>-4.7418799999999948</v>
      </c>
      <c r="G44" s="70">
        <v>83.557730000000006</v>
      </c>
      <c r="H44" s="40">
        <v>91.972750000000005</v>
      </c>
      <c r="I44" s="71">
        <v>426</v>
      </c>
      <c r="J44" s="70">
        <v>92.461640000000003</v>
      </c>
      <c r="K44" s="40">
        <v>93.47354</v>
      </c>
      <c r="L44" s="72">
        <v>14475</v>
      </c>
      <c r="M44" s="78" t="s">
        <v>207</v>
      </c>
      <c r="N44" s="43">
        <v>-1</v>
      </c>
      <c r="O44" s="42">
        <v>4.2075099999999992</v>
      </c>
    </row>
    <row r="45" spans="1:15" ht="23.25" customHeight="1" x14ac:dyDescent="0.2">
      <c r="A45" s="45">
        <v>40</v>
      </c>
      <c r="B45" s="88" t="s">
        <v>62</v>
      </c>
      <c r="C45" s="88" t="s">
        <v>26</v>
      </c>
      <c r="D45" s="73">
        <v>82.704179999999994</v>
      </c>
      <c r="E45" s="39">
        <v>89.092010000000002</v>
      </c>
      <c r="F45" s="74">
        <v>-6.3878300000000081</v>
      </c>
      <c r="G45" s="70">
        <v>77.598159999999993</v>
      </c>
      <c r="H45" s="40">
        <v>87.06062</v>
      </c>
      <c r="I45" s="71">
        <v>412</v>
      </c>
      <c r="J45" s="70">
        <v>88.470119999999994</v>
      </c>
      <c r="K45" s="40">
        <v>89.691429999999997</v>
      </c>
      <c r="L45" s="72">
        <v>13919</v>
      </c>
      <c r="M45" s="78" t="s">
        <v>208</v>
      </c>
      <c r="N45" s="41">
        <v>-1</v>
      </c>
      <c r="O45" s="42">
        <v>4.7312300000000036</v>
      </c>
    </row>
    <row r="46" spans="1:15" ht="23.25" customHeight="1" x14ac:dyDescent="0.2">
      <c r="A46" s="45">
        <v>41</v>
      </c>
      <c r="B46" s="88" t="s">
        <v>63</v>
      </c>
      <c r="C46" s="88" t="s">
        <v>64</v>
      </c>
      <c r="D46" s="73">
        <v>10.457330000000001</v>
      </c>
      <c r="E46" s="39">
        <v>23.810860000000002</v>
      </c>
      <c r="F46" s="74">
        <v>-13.353530000000001</v>
      </c>
      <c r="G46" s="70">
        <v>4.2368410000000001</v>
      </c>
      <c r="H46" s="40">
        <v>20.55658</v>
      </c>
      <c r="I46" s="71">
        <v>73</v>
      </c>
      <c r="J46" s="70">
        <v>21.715769999999999</v>
      </c>
      <c r="K46" s="40">
        <v>26.004999999999999</v>
      </c>
      <c r="L46" s="72">
        <v>1777</v>
      </c>
      <c r="M46" s="78" t="s">
        <v>217</v>
      </c>
      <c r="N46" s="41">
        <v>-1</v>
      </c>
      <c r="O46" s="42">
        <v>8.1598694999999992</v>
      </c>
    </row>
    <row r="47" spans="1:15" ht="23.25" customHeight="1" x14ac:dyDescent="0.2">
      <c r="A47" s="45">
        <v>42</v>
      </c>
      <c r="B47" s="88" t="s">
        <v>65</v>
      </c>
      <c r="C47" s="88" t="s">
        <v>17</v>
      </c>
      <c r="D47" s="73">
        <v>40.966439999999999</v>
      </c>
      <c r="E47" s="39">
        <v>47.254809999999999</v>
      </c>
      <c r="F47" s="74">
        <v>-6.2883700000000005</v>
      </c>
      <c r="G47" s="70">
        <v>29.666250000000002</v>
      </c>
      <c r="H47" s="40">
        <v>53.012239999999998</v>
      </c>
      <c r="I47" s="71">
        <v>110</v>
      </c>
      <c r="J47" s="70">
        <v>45.069699999999997</v>
      </c>
      <c r="K47" s="40">
        <v>49.447830000000003</v>
      </c>
      <c r="L47" s="72">
        <v>2791</v>
      </c>
      <c r="M47" s="78" t="s">
        <v>218</v>
      </c>
      <c r="N47" s="41">
        <v>0</v>
      </c>
      <c r="O47" s="42">
        <v>11.672994999999998</v>
      </c>
    </row>
    <row r="48" spans="1:15" ht="23.25" customHeight="1" x14ac:dyDescent="0.2">
      <c r="A48" s="45">
        <v>43</v>
      </c>
      <c r="B48" s="88" t="s">
        <v>66</v>
      </c>
      <c r="C48" s="88" t="s">
        <v>17</v>
      </c>
      <c r="D48" s="73">
        <v>62.56212</v>
      </c>
      <c r="E48" s="39">
        <v>73.779060000000001</v>
      </c>
      <c r="F48" s="74">
        <v>-11.216940000000001</v>
      </c>
      <c r="G48" s="70">
        <v>49.876089999999998</v>
      </c>
      <c r="H48" s="40">
        <v>74.098110000000005</v>
      </c>
      <c r="I48" s="71">
        <v>111</v>
      </c>
      <c r="J48" s="70">
        <v>71.795460000000006</v>
      </c>
      <c r="K48" s="40">
        <v>75.692899999999995</v>
      </c>
      <c r="L48" s="72">
        <v>2793</v>
      </c>
      <c r="M48" s="78" t="s">
        <v>218</v>
      </c>
      <c r="N48" s="41">
        <v>-1</v>
      </c>
      <c r="O48" s="42">
        <v>12.111010000000004</v>
      </c>
    </row>
    <row r="49" spans="1:15" ht="23.25" customHeight="1" x14ac:dyDescent="0.2">
      <c r="A49" s="45">
        <v>45</v>
      </c>
      <c r="B49" s="88" t="s">
        <v>67</v>
      </c>
      <c r="C49" s="88" t="s">
        <v>38</v>
      </c>
      <c r="D49" s="73">
        <v>82.406580000000005</v>
      </c>
      <c r="E49" s="39">
        <v>85.584329999999994</v>
      </c>
      <c r="F49" s="74">
        <v>-3.177749999999989</v>
      </c>
      <c r="G49" s="70">
        <v>75.040440000000004</v>
      </c>
      <c r="H49" s="40">
        <v>88.339860000000002</v>
      </c>
      <c r="I49" s="71">
        <v>222</v>
      </c>
      <c r="J49" s="70">
        <v>84.644210000000001</v>
      </c>
      <c r="K49" s="40">
        <v>86.487769999999998</v>
      </c>
      <c r="L49" s="72">
        <v>7893</v>
      </c>
      <c r="M49" s="78" t="s">
        <v>219</v>
      </c>
      <c r="N49" s="41">
        <v>0</v>
      </c>
      <c r="O49" s="42">
        <v>6.6497099999999989</v>
      </c>
    </row>
    <row r="50" spans="1:15" ht="23.25" customHeight="1" x14ac:dyDescent="0.2">
      <c r="A50" s="45">
        <v>46</v>
      </c>
      <c r="B50" s="88" t="s">
        <v>68</v>
      </c>
      <c r="C50" s="88" t="s">
        <v>21</v>
      </c>
      <c r="D50" s="73">
        <v>72.726640000000003</v>
      </c>
      <c r="E50" s="39">
        <v>75.119789999999995</v>
      </c>
      <c r="F50" s="74">
        <v>-2.3931499999999915</v>
      </c>
      <c r="G50" s="70">
        <v>64.824669999999998</v>
      </c>
      <c r="H50" s="40">
        <v>79.699719999999999</v>
      </c>
      <c r="I50" s="71">
        <v>222</v>
      </c>
      <c r="J50" s="70">
        <v>73.94838</v>
      </c>
      <c r="K50" s="40">
        <v>76.264189999999999</v>
      </c>
      <c r="L50" s="72">
        <v>7621</v>
      </c>
      <c r="M50" s="78" t="s">
        <v>220</v>
      </c>
      <c r="N50" s="41">
        <v>0</v>
      </c>
      <c r="O50" s="42">
        <v>7.4375250000000008</v>
      </c>
    </row>
    <row r="51" spans="1:15" ht="23.25" customHeight="1" x14ac:dyDescent="0.2">
      <c r="A51" s="45">
        <v>48</v>
      </c>
      <c r="B51" s="88" t="s">
        <v>69</v>
      </c>
      <c r="C51" s="88" t="s">
        <v>17</v>
      </c>
      <c r="D51" s="73">
        <v>61.99241</v>
      </c>
      <c r="E51" s="39">
        <v>72.747249999999994</v>
      </c>
      <c r="F51" s="74">
        <v>-10.754839999999994</v>
      </c>
      <c r="G51" s="70">
        <v>54.20984</v>
      </c>
      <c r="H51" s="40">
        <v>69.345410000000001</v>
      </c>
      <c r="I51" s="71">
        <v>234</v>
      </c>
      <c r="J51" s="70">
        <v>71.654110000000003</v>
      </c>
      <c r="K51" s="40">
        <v>73.8202</v>
      </c>
      <c r="L51" s="72">
        <v>8571</v>
      </c>
      <c r="M51" s="78" t="s">
        <v>221</v>
      </c>
      <c r="N51" s="41">
        <v>-1</v>
      </c>
      <c r="O51" s="42">
        <v>7.5677850000000007</v>
      </c>
    </row>
    <row r="52" spans="1:15" ht="23.25" customHeight="1" x14ac:dyDescent="0.2">
      <c r="A52" s="45">
        <v>49</v>
      </c>
      <c r="B52" s="88" t="s">
        <v>70</v>
      </c>
      <c r="C52" s="88" t="s">
        <v>17</v>
      </c>
      <c r="D52" s="73">
        <v>63.448360000000001</v>
      </c>
      <c r="E52" s="39">
        <v>71.648030000000006</v>
      </c>
      <c r="F52" s="74">
        <v>-8.1996700000000047</v>
      </c>
      <c r="G52" s="70">
        <v>55.9148</v>
      </c>
      <c r="H52" s="40">
        <v>70.525790000000001</v>
      </c>
      <c r="I52" s="71">
        <v>245</v>
      </c>
      <c r="J52" s="70">
        <v>70.566789999999997</v>
      </c>
      <c r="K52" s="40">
        <v>72.710890000000006</v>
      </c>
      <c r="L52" s="72">
        <v>8858</v>
      </c>
      <c r="M52" s="78" t="s">
        <v>222</v>
      </c>
      <c r="N52" s="41">
        <v>-1</v>
      </c>
      <c r="O52" s="42">
        <v>7.3054950000000005</v>
      </c>
    </row>
    <row r="53" spans="1:15" ht="23.25" customHeight="1" x14ac:dyDescent="0.2">
      <c r="A53" s="45">
        <v>50</v>
      </c>
      <c r="B53" s="88" t="s">
        <v>71</v>
      </c>
      <c r="C53" s="88" t="s">
        <v>17</v>
      </c>
      <c r="D53" s="73">
        <v>68.632829999999998</v>
      </c>
      <c r="E53" s="39">
        <v>71.123919999999998</v>
      </c>
      <c r="F53" s="74">
        <v>-2.4910899999999998</v>
      </c>
      <c r="G53" s="70">
        <v>59.072519999999997</v>
      </c>
      <c r="H53" s="40">
        <v>77.157020000000003</v>
      </c>
      <c r="I53" s="71">
        <v>152</v>
      </c>
      <c r="J53" s="70">
        <v>69.708219999999997</v>
      </c>
      <c r="K53" s="40">
        <v>72.509399999999999</v>
      </c>
      <c r="L53" s="72">
        <v>5091</v>
      </c>
      <c r="M53" s="78" t="s">
        <v>243</v>
      </c>
      <c r="N53" s="41">
        <v>0</v>
      </c>
      <c r="O53" s="42">
        <v>9.0422500000000028</v>
      </c>
    </row>
    <row r="54" spans="1:15" ht="23.25" customHeight="1" x14ac:dyDescent="0.2">
      <c r="A54" s="45">
        <v>51</v>
      </c>
      <c r="B54" s="88" t="s">
        <v>72</v>
      </c>
      <c r="C54" s="88" t="s">
        <v>17</v>
      </c>
      <c r="D54" s="73">
        <v>54.87189</v>
      </c>
      <c r="E54" s="39">
        <v>61.956609999999998</v>
      </c>
      <c r="F54" s="74">
        <v>-7.0847199999999972</v>
      </c>
      <c r="G54" s="70">
        <v>44.331940000000003</v>
      </c>
      <c r="H54" s="40">
        <v>65.100229999999996</v>
      </c>
      <c r="I54" s="71">
        <v>138</v>
      </c>
      <c r="J54" s="70">
        <v>60.285910000000001</v>
      </c>
      <c r="K54" s="40">
        <v>63.606369999999998</v>
      </c>
      <c r="L54" s="72">
        <v>4367</v>
      </c>
      <c r="M54" s="78" t="s">
        <v>223</v>
      </c>
      <c r="N54" s="41">
        <v>0</v>
      </c>
      <c r="O54" s="42">
        <v>10.384144999999997</v>
      </c>
    </row>
    <row r="55" spans="1:15" ht="23.25" customHeight="1" x14ac:dyDescent="0.2">
      <c r="A55" s="45">
        <v>52</v>
      </c>
      <c r="B55" s="88" t="s">
        <v>73</v>
      </c>
      <c r="C55" s="88" t="s">
        <v>24</v>
      </c>
      <c r="D55" s="73">
        <v>81.066360000000003</v>
      </c>
      <c r="E55" s="39">
        <v>83.917199999999994</v>
      </c>
      <c r="F55" s="74">
        <v>-2.8508399999999909</v>
      </c>
      <c r="G55" s="70">
        <v>74.460229999999996</v>
      </c>
      <c r="H55" s="40">
        <v>86.587350000000001</v>
      </c>
      <c r="I55" s="71">
        <v>229</v>
      </c>
      <c r="J55" s="70">
        <v>82.997919999999993</v>
      </c>
      <c r="K55" s="40">
        <v>84.805710000000005</v>
      </c>
      <c r="L55" s="72">
        <v>8281</v>
      </c>
      <c r="M55" s="78" t="s">
        <v>224</v>
      </c>
      <c r="N55" s="41">
        <v>0</v>
      </c>
      <c r="O55" s="42">
        <v>6.0635600000000025</v>
      </c>
    </row>
    <row r="56" spans="1:15" ht="23.25" customHeight="1" x14ac:dyDescent="0.2">
      <c r="A56" s="45">
        <v>53</v>
      </c>
      <c r="B56" s="88" t="s">
        <v>240</v>
      </c>
      <c r="C56" s="88" t="s">
        <v>21</v>
      </c>
      <c r="D56" s="73">
        <v>61.279000000000003</v>
      </c>
      <c r="E56" s="39">
        <v>59.795389999999998</v>
      </c>
      <c r="F56" s="74">
        <v>1.4836100000000059</v>
      </c>
      <c r="G56" s="70">
        <v>53.82282</v>
      </c>
      <c r="H56" s="40">
        <v>68.364549999999994</v>
      </c>
      <c r="I56" s="71">
        <v>251</v>
      </c>
      <c r="J56" s="70">
        <v>58.657040000000002</v>
      </c>
      <c r="K56" s="40">
        <v>60.925870000000003</v>
      </c>
      <c r="L56" s="72">
        <v>9318</v>
      </c>
      <c r="M56" s="78" t="s">
        <v>225</v>
      </c>
      <c r="N56" s="41">
        <v>0</v>
      </c>
      <c r="O56" s="42">
        <v>7.270864999999997</v>
      </c>
    </row>
    <row r="57" spans="1:15" ht="23.25" customHeight="1" x14ac:dyDescent="0.2">
      <c r="A57" s="45">
        <v>55</v>
      </c>
      <c r="B57" s="88" t="s">
        <v>74</v>
      </c>
      <c r="C57" s="88" t="s">
        <v>21</v>
      </c>
      <c r="D57" s="73">
        <v>79.740470000000002</v>
      </c>
      <c r="E57" s="39">
        <v>87.486599999999996</v>
      </c>
      <c r="F57" s="74">
        <v>-7.7461299999999937</v>
      </c>
      <c r="G57" s="70">
        <v>65.469239999999999</v>
      </c>
      <c r="H57" s="40">
        <v>90.051280000000006</v>
      </c>
      <c r="I57" s="71">
        <v>79</v>
      </c>
      <c r="J57" s="70">
        <v>86.057029999999997</v>
      </c>
      <c r="K57" s="40">
        <v>88.818870000000004</v>
      </c>
      <c r="L57" s="72">
        <v>2869</v>
      </c>
      <c r="M57" s="78" t="s">
        <v>226</v>
      </c>
      <c r="N57" s="41">
        <v>0</v>
      </c>
      <c r="O57" s="42">
        <v>12.291020000000003</v>
      </c>
    </row>
    <row r="58" spans="1:15" ht="23.25" customHeight="1" x14ac:dyDescent="0.2">
      <c r="A58" s="45">
        <v>56</v>
      </c>
      <c r="B58" s="88" t="s">
        <v>75</v>
      </c>
      <c r="C58" s="88" t="s">
        <v>21</v>
      </c>
      <c r="D58" s="73">
        <v>61.126840000000001</v>
      </c>
      <c r="E58" s="39">
        <v>53.209609999999998</v>
      </c>
      <c r="F58" s="74">
        <v>7.9172300000000035</v>
      </c>
      <c r="G58" s="70">
        <v>47.057380000000002</v>
      </c>
      <c r="H58" s="40">
        <v>73.958669999999998</v>
      </c>
      <c r="I58" s="71">
        <v>79</v>
      </c>
      <c r="J58" s="70">
        <v>51.147660000000002</v>
      </c>
      <c r="K58" s="40">
        <v>55.263379999999998</v>
      </c>
      <c r="L58" s="72">
        <v>2855</v>
      </c>
      <c r="M58" s="78" t="s">
        <v>226</v>
      </c>
      <c r="N58" s="41">
        <v>0</v>
      </c>
      <c r="O58" s="42">
        <v>13.450644999999998</v>
      </c>
    </row>
    <row r="59" spans="1:15" ht="23.25" customHeight="1" x14ac:dyDescent="0.2">
      <c r="A59" s="45">
        <v>57</v>
      </c>
      <c r="B59" s="88" t="s">
        <v>76</v>
      </c>
      <c r="C59" s="88" t="s">
        <v>17</v>
      </c>
      <c r="D59" s="73">
        <v>68.724080000000001</v>
      </c>
      <c r="E59" s="39">
        <v>70.798050000000003</v>
      </c>
      <c r="F59" s="74">
        <v>-2.0739700000000028</v>
      </c>
      <c r="G59" s="70">
        <v>54.019080000000002</v>
      </c>
      <c r="H59" s="40">
        <v>81.108500000000006</v>
      </c>
      <c r="I59" s="71">
        <v>76</v>
      </c>
      <c r="J59" s="70">
        <v>68.826689999999999</v>
      </c>
      <c r="K59" s="40">
        <v>72.712639999999993</v>
      </c>
      <c r="L59" s="72">
        <v>2634</v>
      </c>
      <c r="M59" s="78" t="s">
        <v>242</v>
      </c>
      <c r="N59" s="41">
        <v>0</v>
      </c>
      <c r="O59" s="42">
        <v>13.544710000000002</v>
      </c>
    </row>
    <row r="60" spans="1:15" ht="23.25" customHeight="1" x14ac:dyDescent="0.2">
      <c r="A60" s="45">
        <v>58</v>
      </c>
      <c r="B60" s="88" t="s">
        <v>77</v>
      </c>
      <c r="C60" s="88" t="s">
        <v>17</v>
      </c>
      <c r="D60" s="73">
        <v>51.84686</v>
      </c>
      <c r="E60" s="39">
        <v>57.2774</v>
      </c>
      <c r="F60" s="74">
        <v>-5.4305400000000006</v>
      </c>
      <c r="G60" s="70">
        <v>42.422530000000002</v>
      </c>
      <c r="H60" s="40">
        <v>61.175490000000003</v>
      </c>
      <c r="I60" s="71">
        <v>161</v>
      </c>
      <c r="J60" s="70">
        <v>55.807450000000003</v>
      </c>
      <c r="K60" s="40">
        <v>58.737769999999998</v>
      </c>
      <c r="L60" s="72">
        <v>5615</v>
      </c>
      <c r="M60" s="78" t="s">
        <v>225</v>
      </c>
      <c r="N60" s="41">
        <v>0</v>
      </c>
      <c r="O60" s="42">
        <v>9.3764800000000008</v>
      </c>
    </row>
    <row r="61" spans="1:15" ht="23.25" customHeight="1" x14ac:dyDescent="0.2">
      <c r="A61" s="45">
        <v>59</v>
      </c>
      <c r="B61" s="88" t="s">
        <v>241</v>
      </c>
      <c r="C61" s="88" t="s">
        <v>24</v>
      </c>
      <c r="D61" s="73">
        <v>48.084870000000002</v>
      </c>
      <c r="E61" s="39">
        <v>60.276269999999997</v>
      </c>
      <c r="F61" s="74">
        <v>-12.191399999999994</v>
      </c>
      <c r="G61" s="70">
        <v>40.720309999999998</v>
      </c>
      <c r="H61" s="40">
        <v>55.511400000000002</v>
      </c>
      <c r="I61" s="71">
        <v>252</v>
      </c>
      <c r="J61" s="70">
        <v>59.232489999999999</v>
      </c>
      <c r="K61" s="40">
        <v>61.313079999999999</v>
      </c>
      <c r="L61" s="72">
        <v>9312</v>
      </c>
      <c r="M61" s="78" t="s">
        <v>227</v>
      </c>
      <c r="N61" s="41">
        <v>-1</v>
      </c>
      <c r="O61" s="42">
        <v>7.395545000000002</v>
      </c>
    </row>
    <row r="62" spans="1:15" ht="23.25" customHeight="1" x14ac:dyDescent="0.2">
      <c r="A62" s="45">
        <v>60</v>
      </c>
      <c r="B62" s="88" t="s">
        <v>78</v>
      </c>
      <c r="C62" s="88" t="s">
        <v>26</v>
      </c>
      <c r="D62" s="73">
        <v>79.416039999999995</v>
      </c>
      <c r="E62" s="39">
        <v>83.385450000000006</v>
      </c>
      <c r="F62" s="74">
        <v>-3.9694100000000105</v>
      </c>
      <c r="G62" s="70">
        <v>74.34151</v>
      </c>
      <c r="H62" s="40">
        <v>83.88758</v>
      </c>
      <c r="I62" s="71">
        <v>423</v>
      </c>
      <c r="J62" s="70">
        <v>82.690560000000005</v>
      </c>
      <c r="K62" s="40">
        <v>84.063310000000001</v>
      </c>
      <c r="L62" s="72">
        <v>14329</v>
      </c>
      <c r="M62" s="78" t="s">
        <v>207</v>
      </c>
      <c r="N62" s="41">
        <v>-1</v>
      </c>
      <c r="O62" s="42">
        <v>4.7730350000000001</v>
      </c>
    </row>
    <row r="63" spans="1:15" ht="23.25" customHeight="1" x14ac:dyDescent="0.2">
      <c r="A63" s="45">
        <v>61</v>
      </c>
      <c r="B63" s="88" t="s">
        <v>79</v>
      </c>
      <c r="C63" s="88" t="s">
        <v>24</v>
      </c>
      <c r="D63" s="73">
        <v>61.172490000000003</v>
      </c>
      <c r="E63" s="39">
        <v>69.715299999999999</v>
      </c>
      <c r="F63" s="74">
        <v>-8.5428099999999958</v>
      </c>
      <c r="G63" s="70">
        <v>47.346069999999997</v>
      </c>
      <c r="H63" s="40">
        <v>73.79674</v>
      </c>
      <c r="I63" s="71">
        <v>91</v>
      </c>
      <c r="J63" s="70">
        <v>67.544799999999995</v>
      </c>
      <c r="K63" s="40">
        <v>71.821979999999996</v>
      </c>
      <c r="L63" s="72">
        <v>2522</v>
      </c>
      <c r="M63" s="78" t="s">
        <v>228</v>
      </c>
      <c r="N63" s="41">
        <v>0</v>
      </c>
      <c r="O63" s="42">
        <v>13.225335000000001</v>
      </c>
    </row>
    <row r="64" spans="1:15" ht="23.25" customHeight="1" x14ac:dyDescent="0.2">
      <c r="A64" s="45">
        <v>63</v>
      </c>
      <c r="B64" s="88" t="s">
        <v>80</v>
      </c>
      <c r="C64" s="88" t="s">
        <v>47</v>
      </c>
      <c r="D64" s="73">
        <v>53.16921</v>
      </c>
      <c r="E64" s="39">
        <v>59.235100000000003</v>
      </c>
      <c r="F64" s="74">
        <v>-6.0658900000000031</v>
      </c>
      <c r="G64" s="70">
        <v>47.342460000000003</v>
      </c>
      <c r="H64" s="40">
        <v>58.932630000000003</v>
      </c>
      <c r="I64" s="71">
        <v>455</v>
      </c>
      <c r="J64" s="70">
        <v>58.311349999999997</v>
      </c>
      <c r="K64" s="40">
        <v>60.153959999999998</v>
      </c>
      <c r="L64" s="72">
        <v>15089</v>
      </c>
      <c r="M64" s="78" t="s">
        <v>201</v>
      </c>
      <c r="N64" s="41">
        <v>0</v>
      </c>
      <c r="O64" s="42">
        <v>5.7950850000000003</v>
      </c>
    </row>
    <row r="65" spans="1:15" ht="23.25" customHeight="1" x14ac:dyDescent="0.2">
      <c r="A65" s="45">
        <v>64</v>
      </c>
      <c r="B65" s="88" t="s">
        <v>81</v>
      </c>
      <c r="C65" s="88" t="s">
        <v>82</v>
      </c>
      <c r="D65" s="73">
        <v>63.220950000000002</v>
      </c>
      <c r="E65" s="39">
        <v>70.529790000000006</v>
      </c>
      <c r="F65" s="74">
        <v>-7.3088400000000036</v>
      </c>
      <c r="G65" s="70">
        <v>57.385649999999998</v>
      </c>
      <c r="H65" s="40">
        <v>68.783010000000004</v>
      </c>
      <c r="I65" s="71">
        <v>452</v>
      </c>
      <c r="J65" s="70">
        <v>69.656019999999998</v>
      </c>
      <c r="K65" s="40">
        <v>71.392390000000006</v>
      </c>
      <c r="L65" s="72">
        <v>15023</v>
      </c>
      <c r="M65" s="78" t="s">
        <v>201</v>
      </c>
      <c r="N65" s="41">
        <v>-1</v>
      </c>
      <c r="O65" s="42">
        <v>5.6986800000000031</v>
      </c>
    </row>
    <row r="66" spans="1:15" ht="23.25" customHeight="1" x14ac:dyDescent="0.2">
      <c r="A66" s="45">
        <v>65</v>
      </c>
      <c r="B66" s="88" t="s">
        <v>83</v>
      </c>
      <c r="C66" s="88" t="s">
        <v>17</v>
      </c>
      <c r="D66" s="73">
        <v>60.557200000000002</v>
      </c>
      <c r="E66" s="39">
        <v>68.617810000000006</v>
      </c>
      <c r="F66" s="74">
        <v>-8.060610000000004</v>
      </c>
      <c r="G66" s="70">
        <v>54.705680000000001</v>
      </c>
      <c r="H66" s="40">
        <v>66.192859999999996</v>
      </c>
      <c r="I66" s="71">
        <v>453</v>
      </c>
      <c r="J66" s="70">
        <v>67.730140000000006</v>
      </c>
      <c r="K66" s="40">
        <v>69.495360000000005</v>
      </c>
      <c r="L66" s="72">
        <v>15047</v>
      </c>
      <c r="M66" s="78" t="s">
        <v>201</v>
      </c>
      <c r="N66" s="41">
        <v>-1</v>
      </c>
      <c r="O66" s="42">
        <v>5.7435899999999975</v>
      </c>
    </row>
    <row r="67" spans="1:15" ht="23.25" customHeight="1" x14ac:dyDescent="0.2">
      <c r="A67" s="45">
        <v>68</v>
      </c>
      <c r="B67" s="55" t="s">
        <v>143</v>
      </c>
      <c r="C67" s="88" t="s">
        <v>84</v>
      </c>
      <c r="D67" s="73">
        <v>91.879990000000006</v>
      </c>
      <c r="E67" s="39">
        <v>95.338700000000003</v>
      </c>
      <c r="F67" s="74">
        <v>-3.4587099999999964</v>
      </c>
      <c r="G67" s="70">
        <v>88.236999999999995</v>
      </c>
      <c r="H67" s="40">
        <v>94.682029999999997</v>
      </c>
      <c r="I67" s="71">
        <v>429</v>
      </c>
      <c r="J67" s="70">
        <v>94.907430000000005</v>
      </c>
      <c r="K67" s="40">
        <v>95.743350000000007</v>
      </c>
      <c r="L67" s="72">
        <v>14495</v>
      </c>
      <c r="M67" s="78" t="s">
        <v>201</v>
      </c>
      <c r="N67" s="41">
        <v>-1</v>
      </c>
      <c r="O67" s="42">
        <v>3.2225150000000014</v>
      </c>
    </row>
    <row r="68" spans="1:15" ht="23.25" customHeight="1" x14ac:dyDescent="0.2">
      <c r="A68" s="97">
        <v>71</v>
      </c>
      <c r="B68" s="98" t="s">
        <v>85</v>
      </c>
      <c r="C68" s="98" t="s">
        <v>21</v>
      </c>
      <c r="D68" s="99">
        <v>68.431730000000002</v>
      </c>
      <c r="E68" s="100">
        <v>41.385289999999998</v>
      </c>
      <c r="F68" s="101">
        <v>27.046440000000004</v>
      </c>
      <c r="G68" s="102">
        <v>52.139279999999999</v>
      </c>
      <c r="H68" s="103">
        <v>81.971350000000001</v>
      </c>
      <c r="I68" s="104">
        <v>42</v>
      </c>
      <c r="J68" s="103">
        <v>38.34328</v>
      </c>
      <c r="K68" s="103">
        <v>44.477130000000002</v>
      </c>
      <c r="L68" s="105">
        <v>1200</v>
      </c>
      <c r="M68" s="106" t="s">
        <v>229</v>
      </c>
      <c r="N68" s="41">
        <v>1</v>
      </c>
      <c r="O68" s="42">
        <v>14.916035000000001</v>
      </c>
    </row>
    <row r="69" spans="1:15" s="50" customFormat="1" ht="9" customHeight="1" x14ac:dyDescent="0.2"/>
    <row r="70" spans="1:15" s="53" customFormat="1" ht="18" customHeight="1" x14ac:dyDescent="0.2">
      <c r="A70" s="45" t="s">
        <v>22</v>
      </c>
      <c r="B70" s="45"/>
      <c r="C70" s="45"/>
      <c r="E70" s="119" t="s">
        <v>94</v>
      </c>
      <c r="F70" s="61">
        <f>COUNTIF(N7:N68,"-1")</f>
        <v>29</v>
      </c>
      <c r="G70" s="40"/>
      <c r="H70" s="40"/>
      <c r="I70" s="40"/>
      <c r="J70" s="40"/>
      <c r="K70" s="40"/>
      <c r="L70" s="40"/>
      <c r="M70" s="52"/>
      <c r="N70" s="40">
        <f>COUNTIF(N7:N68,"-1")</f>
        <v>29</v>
      </c>
      <c r="O70" s="40"/>
    </row>
    <row r="71" spans="1:15" s="53" customFormat="1" ht="18" customHeight="1" x14ac:dyDescent="0.2">
      <c r="A71" s="122" t="s">
        <v>95</v>
      </c>
      <c r="B71" s="122"/>
      <c r="C71" s="122"/>
      <c r="E71" s="118" t="s">
        <v>94</v>
      </c>
      <c r="F71" s="61">
        <v>1</v>
      </c>
      <c r="G71" s="40"/>
      <c r="H71" s="40"/>
      <c r="I71" s="40"/>
      <c r="J71" s="40"/>
      <c r="K71" s="40"/>
      <c r="L71" s="40"/>
      <c r="M71" s="52"/>
      <c r="N71" s="40">
        <f>COUNTIF(N7:N68,"1")</f>
        <v>1</v>
      </c>
      <c r="O71" s="54"/>
    </row>
    <row r="72" spans="1:15" s="38" customFormat="1" ht="8.25" customHeight="1" x14ac:dyDescent="0.2">
      <c r="B72" s="56"/>
      <c r="C72" s="56"/>
      <c r="D72" s="57"/>
      <c r="E72" s="58"/>
      <c r="F72" s="59"/>
      <c r="G72" s="58"/>
      <c r="H72" s="58"/>
      <c r="I72" s="58"/>
      <c r="J72" s="58"/>
      <c r="K72" s="58"/>
      <c r="L72" s="58"/>
      <c r="N72" s="44">
        <f>COUNT(N7:N68)</f>
        <v>62</v>
      </c>
      <c r="O72" s="55"/>
    </row>
    <row r="73" spans="1:15" s="38" customFormat="1" ht="20.25" customHeight="1" x14ac:dyDescent="0.2">
      <c r="A73" s="56" t="s">
        <v>238</v>
      </c>
      <c r="D73" s="57"/>
      <c r="E73" s="57"/>
      <c r="F73" s="51"/>
      <c r="G73" s="60"/>
      <c r="H73" s="60"/>
      <c r="I73" s="60"/>
      <c r="J73" s="60"/>
      <c r="K73" s="60"/>
      <c r="L73" s="60"/>
      <c r="N73" s="45"/>
    </row>
    <row r="74" spans="1:15" ht="20.25" customHeight="1" x14ac:dyDescent="0.2">
      <c r="A74" s="56" t="s">
        <v>237</v>
      </c>
    </row>
    <row r="77" spans="1:15" x14ac:dyDescent="0.2">
      <c r="B77" s="21"/>
    </row>
  </sheetData>
  <mergeCells count="6">
    <mergeCell ref="N5:O5"/>
    <mergeCell ref="A71:C71"/>
    <mergeCell ref="G4:M4"/>
    <mergeCell ref="D5:F5"/>
    <mergeCell ref="G5:I5"/>
    <mergeCell ref="J5:L5"/>
  </mergeCells>
  <conditionalFormatting sqref="F7:F68">
    <cfRule type="expression" dxfId="39" priority="2">
      <formula>N7=-1</formula>
    </cfRule>
    <cfRule type="expression" dxfId="38" priority="5">
      <formula>N7=1</formula>
    </cfRule>
  </conditionalFormatting>
  <conditionalFormatting sqref="D7:D68">
    <cfRule type="expression" dxfId="37" priority="1">
      <formula>O7&gt;10</formula>
    </cfRule>
    <cfRule type="expression" dxfId="36" priority="7">
      <formula>I7&lt;100</formula>
    </cfRule>
  </conditionalFormatting>
  <pageMargins left="0.23622047244094491" right="0.23622047244094491" top="0" bottom="0" header="0.31496062992125984" footer="0.31496062992125984"/>
  <pageSetup paperSize="8" scale="43"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78"/>
  <sheetViews>
    <sheetView showGridLines="0" tabSelected="1" zoomScale="90" zoomScaleNormal="90" workbookViewId="0">
      <selection activeCell="F1" sqref="F1"/>
    </sheetView>
  </sheetViews>
  <sheetFormatPr defaultColWidth="0" defaultRowHeight="14.25" x14ac:dyDescent="0.2"/>
  <cols>
    <col min="1" max="1" width="4.5" style="46" customWidth="1"/>
    <col min="2" max="2" width="115.75" style="9" customWidth="1"/>
    <col min="3" max="3" width="18" style="9" customWidth="1"/>
    <col min="4" max="5" width="7.625" style="29" customWidth="1"/>
    <col min="6" max="6" width="7.625" style="30" customWidth="1"/>
    <col min="7" max="12" width="7.625" style="31" customWidth="1"/>
    <col min="13" max="13" width="77.25" style="28" customWidth="1"/>
    <col min="14" max="14" width="9.625" style="32" hidden="1" customWidth="1"/>
    <col min="15" max="15" width="7.375" style="9" hidden="1" customWidth="1"/>
    <col min="16" max="16" width="4.5" style="25" hidden="1" customWidth="1"/>
    <col min="17" max="16383" width="17" style="25" hidden="1"/>
    <col min="16384" max="16384" width="7.875" style="25" hidden="1" customWidth="1"/>
  </cols>
  <sheetData>
    <row r="1" spans="1:22" ht="57" customHeight="1" x14ac:dyDescent="0.2">
      <c r="A1" s="22"/>
      <c r="B1" s="23"/>
      <c r="C1" s="23"/>
      <c r="D1" s="33"/>
      <c r="E1" s="22"/>
      <c r="F1" s="24"/>
      <c r="G1" s="24"/>
      <c r="H1" s="24"/>
      <c r="I1" s="24"/>
      <c r="J1" s="24"/>
      <c r="K1" s="24"/>
      <c r="L1" s="24"/>
      <c r="M1" s="47"/>
      <c r="N1" s="24"/>
      <c r="O1" s="24"/>
      <c r="P1" s="22"/>
    </row>
    <row r="2" spans="1:22" ht="79.5" customHeight="1" x14ac:dyDescent="0.2">
      <c r="A2" s="1"/>
      <c r="B2" s="2"/>
      <c r="C2" s="2"/>
      <c r="D2" s="34"/>
      <c r="E2" s="1"/>
      <c r="F2" s="26"/>
      <c r="G2" s="1"/>
      <c r="H2" s="1"/>
      <c r="I2" s="1"/>
      <c r="J2" s="1"/>
      <c r="K2" s="1"/>
      <c r="L2" s="1"/>
      <c r="M2" s="48"/>
      <c r="N2" s="1"/>
      <c r="O2" s="2"/>
      <c r="P2" s="1"/>
    </row>
    <row r="3" spans="1:22" s="67" customFormat="1" ht="19.5" customHeight="1" x14ac:dyDescent="0.2">
      <c r="A3" s="62"/>
      <c r="B3" s="63"/>
      <c r="C3" s="63"/>
      <c r="D3" s="64"/>
      <c r="E3" s="62"/>
      <c r="F3" s="65"/>
      <c r="G3" s="62"/>
      <c r="H3" s="62"/>
      <c r="I3" s="62"/>
      <c r="J3" s="62"/>
      <c r="K3" s="62"/>
      <c r="L3" s="62"/>
      <c r="M3" s="66"/>
      <c r="N3" s="62"/>
      <c r="O3" s="63"/>
      <c r="P3" s="62"/>
    </row>
    <row r="4" spans="1:22" ht="28.5" customHeight="1" x14ac:dyDescent="0.2">
      <c r="A4" s="20"/>
      <c r="B4" s="3"/>
      <c r="C4" s="3"/>
      <c r="D4" s="79"/>
      <c r="E4" s="44"/>
      <c r="F4" s="80"/>
      <c r="G4" s="123" t="s">
        <v>239</v>
      </c>
      <c r="H4" s="124"/>
      <c r="I4" s="124"/>
      <c r="J4" s="124"/>
      <c r="K4" s="124"/>
      <c r="L4" s="124"/>
      <c r="M4" s="125"/>
      <c r="N4" s="5"/>
      <c r="O4" s="4"/>
      <c r="P4" s="3"/>
    </row>
    <row r="5" spans="1:22" ht="29.25" customHeight="1" x14ac:dyDescent="0.2">
      <c r="A5" s="44"/>
      <c r="B5" s="6"/>
      <c r="C5" s="6"/>
      <c r="D5" s="126" t="s">
        <v>0</v>
      </c>
      <c r="E5" s="127"/>
      <c r="F5" s="128"/>
      <c r="G5" s="129" t="s">
        <v>1</v>
      </c>
      <c r="H5" s="127"/>
      <c r="I5" s="128"/>
      <c r="J5" s="129" t="s">
        <v>235</v>
      </c>
      <c r="K5" s="127"/>
      <c r="L5" s="128"/>
      <c r="M5" s="81"/>
      <c r="N5" s="130" t="s">
        <v>2</v>
      </c>
      <c r="O5" s="130"/>
    </row>
    <row r="6" spans="1:22" s="37" customFormat="1" ht="198" customHeight="1" x14ac:dyDescent="0.2">
      <c r="A6" s="43" t="s">
        <v>3</v>
      </c>
      <c r="B6" s="27" t="s">
        <v>4</v>
      </c>
      <c r="C6" s="27" t="s">
        <v>5</v>
      </c>
      <c r="D6" s="113" t="s">
        <v>6</v>
      </c>
      <c r="E6" s="35" t="s">
        <v>7</v>
      </c>
      <c r="F6" s="69" t="s">
        <v>8</v>
      </c>
      <c r="G6" s="68" t="s">
        <v>231</v>
      </c>
      <c r="H6" s="35" t="s">
        <v>232</v>
      </c>
      <c r="I6" s="69" t="s">
        <v>9</v>
      </c>
      <c r="J6" s="68" t="s">
        <v>233</v>
      </c>
      <c r="K6" s="35" t="s">
        <v>234</v>
      </c>
      <c r="L6" s="69" t="s">
        <v>193</v>
      </c>
      <c r="M6" s="77" t="s">
        <v>10</v>
      </c>
      <c r="N6" s="35" t="s">
        <v>11</v>
      </c>
      <c r="O6" s="36" t="s">
        <v>12</v>
      </c>
      <c r="V6" s="87" t="s">
        <v>22</v>
      </c>
    </row>
    <row r="7" spans="1:22" ht="23.25" customHeight="1" x14ac:dyDescent="0.2">
      <c r="A7" s="45">
        <v>3</v>
      </c>
      <c r="B7" s="7" t="s">
        <v>96</v>
      </c>
      <c r="C7" s="7" t="s">
        <v>38</v>
      </c>
      <c r="D7" s="114">
        <v>82.884060000000005</v>
      </c>
      <c r="E7" s="39">
        <v>88.435879999999997</v>
      </c>
      <c r="F7" s="74">
        <v>-5.5518199999999922</v>
      </c>
      <c r="G7" s="70">
        <v>74.906930000000003</v>
      </c>
      <c r="H7" s="40">
        <v>89.160910000000001</v>
      </c>
      <c r="I7" s="71">
        <v>221</v>
      </c>
      <c r="J7" s="70">
        <v>87.511960000000002</v>
      </c>
      <c r="K7" s="40">
        <v>89.314170000000004</v>
      </c>
      <c r="L7" s="72">
        <v>8828</v>
      </c>
      <c r="M7" s="78" t="s">
        <v>99</v>
      </c>
      <c r="N7" s="41">
        <v>0</v>
      </c>
      <c r="O7" s="42">
        <v>7.1269899999999993</v>
      </c>
    </row>
    <row r="8" spans="1:22" ht="23.25" customHeight="1" x14ac:dyDescent="0.2">
      <c r="A8" s="45">
        <v>4</v>
      </c>
      <c r="B8" s="7" t="s">
        <v>97</v>
      </c>
      <c r="C8" s="7" t="s">
        <v>98</v>
      </c>
      <c r="D8" s="114">
        <v>65.893339999999995</v>
      </c>
      <c r="E8" s="39">
        <v>67.140929999999997</v>
      </c>
      <c r="F8" s="74">
        <v>-1.2475900000000024</v>
      </c>
      <c r="G8" s="70">
        <v>56.305639999999997</v>
      </c>
      <c r="H8" s="40">
        <v>74.612229999999997</v>
      </c>
      <c r="I8" s="71">
        <v>200</v>
      </c>
      <c r="J8" s="70">
        <v>65.835579999999993</v>
      </c>
      <c r="K8" s="40">
        <v>68.426730000000006</v>
      </c>
      <c r="L8" s="72">
        <v>8480</v>
      </c>
      <c r="M8" s="78" t="s">
        <v>99</v>
      </c>
      <c r="N8" s="41">
        <v>0</v>
      </c>
      <c r="O8" s="42">
        <v>9.153295</v>
      </c>
    </row>
    <row r="9" spans="1:22" ht="23.25" customHeight="1" x14ac:dyDescent="0.2">
      <c r="A9" s="45">
        <v>5</v>
      </c>
      <c r="B9" s="7" t="s">
        <v>100</v>
      </c>
      <c r="C9" s="7" t="s">
        <v>38</v>
      </c>
      <c r="D9" s="114">
        <v>89.055819999999997</v>
      </c>
      <c r="E9" s="39">
        <v>93.281940000000006</v>
      </c>
      <c r="F9" s="74">
        <v>-4.2261200000000088</v>
      </c>
      <c r="G9" s="70">
        <v>83.367909999999995</v>
      </c>
      <c r="H9" s="40">
        <v>93.320419999999999</v>
      </c>
      <c r="I9" s="71">
        <v>290</v>
      </c>
      <c r="J9" s="70">
        <v>92.571079999999995</v>
      </c>
      <c r="K9" s="40">
        <v>93.944239999999994</v>
      </c>
      <c r="L9" s="72">
        <v>9872</v>
      </c>
      <c r="M9" s="78" t="s">
        <v>101</v>
      </c>
      <c r="N9" s="41">
        <v>0</v>
      </c>
      <c r="O9" s="42">
        <v>4.9762550000000019</v>
      </c>
    </row>
    <row r="10" spans="1:22" ht="23.25" customHeight="1" x14ac:dyDescent="0.2">
      <c r="A10" s="45">
        <v>6</v>
      </c>
      <c r="B10" s="7" t="s">
        <v>102</v>
      </c>
      <c r="C10" s="7" t="s">
        <v>98</v>
      </c>
      <c r="D10" s="114">
        <v>80.900319999999994</v>
      </c>
      <c r="E10" s="39">
        <v>77.980149999999995</v>
      </c>
      <c r="F10" s="74">
        <v>2.9201699999999988</v>
      </c>
      <c r="G10" s="70">
        <v>73.733900000000006</v>
      </c>
      <c r="H10" s="40">
        <v>86.820779999999999</v>
      </c>
      <c r="I10" s="71">
        <v>277</v>
      </c>
      <c r="J10" s="70">
        <v>76.825479999999999</v>
      </c>
      <c r="K10" s="40">
        <v>79.103160000000003</v>
      </c>
      <c r="L10" s="72">
        <v>9500</v>
      </c>
      <c r="M10" s="78" t="s">
        <v>103</v>
      </c>
      <c r="N10" s="41">
        <v>0</v>
      </c>
      <c r="O10" s="42">
        <v>6.5434399999999968</v>
      </c>
    </row>
    <row r="11" spans="1:22" ht="23.25" customHeight="1" x14ac:dyDescent="0.2">
      <c r="A11" s="45">
        <v>7</v>
      </c>
      <c r="B11" s="7" t="s">
        <v>104</v>
      </c>
      <c r="C11" s="7" t="s">
        <v>28</v>
      </c>
      <c r="D11" s="114">
        <v>65.594220000000007</v>
      </c>
      <c r="E11" s="39">
        <v>68.884050000000002</v>
      </c>
      <c r="F11" s="74">
        <v>-3.2898299999999949</v>
      </c>
      <c r="G11" s="70">
        <v>60.071060000000003</v>
      </c>
      <c r="H11" s="40">
        <v>70.821870000000004</v>
      </c>
      <c r="I11" s="71">
        <v>546</v>
      </c>
      <c r="J11" s="70">
        <v>68.021799999999999</v>
      </c>
      <c r="K11" s="40">
        <v>69.73657</v>
      </c>
      <c r="L11" s="72">
        <v>19435</v>
      </c>
      <c r="M11" s="78" t="s">
        <v>33</v>
      </c>
      <c r="N11" s="41">
        <v>0</v>
      </c>
      <c r="O11" s="42">
        <v>5.3754050000000007</v>
      </c>
    </row>
    <row r="12" spans="1:22" ht="23.25" customHeight="1" x14ac:dyDescent="0.2">
      <c r="A12" s="45">
        <v>8</v>
      </c>
      <c r="B12" s="7" t="s">
        <v>105</v>
      </c>
      <c r="C12" s="7" t="s">
        <v>28</v>
      </c>
      <c r="D12" s="114">
        <v>59.798029999999997</v>
      </c>
      <c r="E12" s="39">
        <v>60.428269999999998</v>
      </c>
      <c r="F12" s="74">
        <v>-0.63024000000000058</v>
      </c>
      <c r="G12" s="70">
        <v>54.127949999999998</v>
      </c>
      <c r="H12" s="40">
        <v>65.280379999999994</v>
      </c>
      <c r="I12" s="71">
        <v>541</v>
      </c>
      <c r="J12" s="70">
        <v>59.53058</v>
      </c>
      <c r="K12" s="40">
        <v>61.320700000000002</v>
      </c>
      <c r="L12" s="72">
        <v>19224</v>
      </c>
      <c r="M12" s="78" t="s">
        <v>33</v>
      </c>
      <c r="N12" s="41">
        <v>0</v>
      </c>
      <c r="O12" s="42">
        <v>5.5762149999999977</v>
      </c>
    </row>
    <row r="13" spans="1:22" ht="23.25" customHeight="1" x14ac:dyDescent="0.2">
      <c r="A13" s="45">
        <v>9</v>
      </c>
      <c r="B13" s="7" t="s">
        <v>106</v>
      </c>
      <c r="C13" s="7" t="s">
        <v>38</v>
      </c>
      <c r="D13" s="114">
        <v>63.42</v>
      </c>
      <c r="E13" s="39">
        <v>60.59695</v>
      </c>
      <c r="F13" s="74">
        <v>2.8230500000000021</v>
      </c>
      <c r="G13" s="70">
        <v>57.800350000000002</v>
      </c>
      <c r="H13" s="40">
        <v>68.781480000000002</v>
      </c>
      <c r="I13" s="71">
        <v>543</v>
      </c>
      <c r="J13" s="70">
        <v>59.698920000000001</v>
      </c>
      <c r="K13" s="40">
        <v>61.489629999999998</v>
      </c>
      <c r="L13" s="72">
        <v>19441</v>
      </c>
      <c r="M13" s="78" t="s">
        <v>33</v>
      </c>
      <c r="N13" s="41">
        <v>0</v>
      </c>
      <c r="O13" s="42">
        <v>5.4905650000000001</v>
      </c>
    </row>
    <row r="14" spans="1:22" ht="23.25" customHeight="1" x14ac:dyDescent="0.2">
      <c r="A14" s="45">
        <v>10</v>
      </c>
      <c r="B14" s="7" t="s">
        <v>107</v>
      </c>
      <c r="C14" s="7" t="s">
        <v>38</v>
      </c>
      <c r="D14" s="114">
        <v>54.91431</v>
      </c>
      <c r="E14" s="39">
        <v>52.322589999999998</v>
      </c>
      <c r="F14" s="74">
        <v>2.5917200000000022</v>
      </c>
      <c r="G14" s="70">
        <v>49.288060000000002</v>
      </c>
      <c r="H14" s="40">
        <v>60.44894</v>
      </c>
      <c r="I14" s="71">
        <v>543</v>
      </c>
      <c r="J14" s="70">
        <v>51.405889999999999</v>
      </c>
      <c r="K14" s="40">
        <v>53.238109999999999</v>
      </c>
      <c r="L14" s="72">
        <v>19334</v>
      </c>
      <c r="M14" s="78" t="s">
        <v>33</v>
      </c>
      <c r="N14" s="41">
        <v>0</v>
      </c>
      <c r="O14" s="42">
        <v>5.5804399999999994</v>
      </c>
    </row>
    <row r="15" spans="1:22" ht="23.25" customHeight="1" x14ac:dyDescent="0.2">
      <c r="A15" s="45">
        <v>11</v>
      </c>
      <c r="B15" s="7" t="s">
        <v>108</v>
      </c>
      <c r="C15" s="7" t="s">
        <v>38</v>
      </c>
      <c r="D15" s="114">
        <v>79.007289999999998</v>
      </c>
      <c r="E15" s="39">
        <v>87.116259999999997</v>
      </c>
      <c r="F15" s="74">
        <v>-8.1089699999999993</v>
      </c>
      <c r="G15" s="70">
        <v>73.834370000000007</v>
      </c>
      <c r="H15" s="40">
        <v>83.570580000000007</v>
      </c>
      <c r="I15" s="71">
        <v>538</v>
      </c>
      <c r="J15" s="70">
        <v>86.468509999999995</v>
      </c>
      <c r="K15" s="40">
        <v>87.743849999999995</v>
      </c>
      <c r="L15" s="72">
        <v>19331</v>
      </c>
      <c r="M15" s="78" t="s">
        <v>33</v>
      </c>
      <c r="N15" s="41">
        <v>-1</v>
      </c>
      <c r="O15" s="42">
        <v>4.8681049999999999</v>
      </c>
    </row>
    <row r="16" spans="1:22" ht="23.25" customHeight="1" x14ac:dyDescent="0.2">
      <c r="A16" s="45">
        <v>12</v>
      </c>
      <c r="B16" s="7" t="s">
        <v>109</v>
      </c>
      <c r="C16" s="7" t="s">
        <v>38</v>
      </c>
      <c r="D16" s="114">
        <v>73.043430000000001</v>
      </c>
      <c r="E16" s="39">
        <v>81.984690000000001</v>
      </c>
      <c r="F16" s="74">
        <v>-8.9412599999999998</v>
      </c>
      <c r="G16" s="70">
        <v>67.502520000000004</v>
      </c>
      <c r="H16" s="40">
        <v>78.099549999999994</v>
      </c>
      <c r="I16" s="71">
        <v>530</v>
      </c>
      <c r="J16" s="70">
        <v>81.259379999999993</v>
      </c>
      <c r="K16" s="40">
        <v>82.693290000000005</v>
      </c>
      <c r="L16" s="72">
        <v>19226</v>
      </c>
      <c r="M16" s="78" t="s">
        <v>33</v>
      </c>
      <c r="N16" s="41">
        <v>-1</v>
      </c>
      <c r="O16" s="42">
        <v>5.2985149999999948</v>
      </c>
    </row>
    <row r="17" spans="1:15" ht="23.25" customHeight="1" x14ac:dyDescent="0.2">
      <c r="A17" s="45">
        <v>13</v>
      </c>
      <c r="B17" s="7" t="s">
        <v>110</v>
      </c>
      <c r="C17" s="7" t="s">
        <v>26</v>
      </c>
      <c r="D17" s="115">
        <v>59.008839999999999</v>
      </c>
      <c r="E17" s="39">
        <v>60.15175</v>
      </c>
      <c r="F17" s="74">
        <v>-1.1429100000000005</v>
      </c>
      <c r="G17" s="70">
        <v>52.84478</v>
      </c>
      <c r="H17" s="40">
        <v>64.970320000000001</v>
      </c>
      <c r="I17" s="71">
        <v>465</v>
      </c>
      <c r="J17" s="70">
        <v>59.220309999999998</v>
      </c>
      <c r="K17" s="40">
        <v>61.0777</v>
      </c>
      <c r="L17" s="72">
        <v>16546</v>
      </c>
      <c r="M17" s="78" t="s">
        <v>33</v>
      </c>
      <c r="N17" s="41">
        <v>0</v>
      </c>
      <c r="O17" s="42">
        <v>6.0627700000000004</v>
      </c>
    </row>
    <row r="18" spans="1:15" ht="23.25" customHeight="1" x14ac:dyDescent="0.2">
      <c r="A18" s="45">
        <v>15</v>
      </c>
      <c r="B18" s="7" t="s">
        <v>111</v>
      </c>
      <c r="C18" s="7" t="s">
        <v>47</v>
      </c>
      <c r="D18" s="114">
        <v>20.706209999999999</v>
      </c>
      <c r="E18" s="39">
        <v>15.81306</v>
      </c>
      <c r="F18" s="74">
        <v>4.8931499999999986</v>
      </c>
      <c r="G18" s="70">
        <v>16.111450000000001</v>
      </c>
      <c r="H18" s="40">
        <v>25.933579999999999</v>
      </c>
      <c r="I18" s="71">
        <v>451</v>
      </c>
      <c r="J18" s="70">
        <v>15.098129999999999</v>
      </c>
      <c r="K18" s="40">
        <v>16.54823</v>
      </c>
      <c r="L18" s="72">
        <v>15821</v>
      </c>
      <c r="M18" s="78" t="s">
        <v>112</v>
      </c>
      <c r="N18" s="41">
        <v>1</v>
      </c>
      <c r="O18" s="42">
        <v>4.9110649999999989</v>
      </c>
    </row>
    <row r="19" spans="1:15" ht="23.25" customHeight="1" x14ac:dyDescent="0.2">
      <c r="A19" s="45">
        <v>17</v>
      </c>
      <c r="B19" s="7" t="s">
        <v>113</v>
      </c>
      <c r="C19" s="7" t="s">
        <v>38</v>
      </c>
      <c r="D19" s="114">
        <v>63.81203</v>
      </c>
      <c r="E19" s="39">
        <v>57.443199999999997</v>
      </c>
      <c r="F19" s="74">
        <v>6.3688300000000027</v>
      </c>
      <c r="G19" s="70">
        <v>52.027859999999997</v>
      </c>
      <c r="H19" s="40">
        <v>74.492459999999994</v>
      </c>
      <c r="I19" s="71">
        <v>114</v>
      </c>
      <c r="J19" s="70">
        <v>55.169629999999998</v>
      </c>
      <c r="K19" s="40">
        <v>59.693469999999998</v>
      </c>
      <c r="L19" s="72">
        <v>3153</v>
      </c>
      <c r="M19" s="78" t="s">
        <v>114</v>
      </c>
      <c r="N19" s="41">
        <v>0</v>
      </c>
      <c r="O19" s="42">
        <v>11.232299999999999</v>
      </c>
    </row>
    <row r="20" spans="1:15" ht="23.25" customHeight="1" x14ac:dyDescent="0.2">
      <c r="A20" s="45">
        <v>18</v>
      </c>
      <c r="B20" s="7" t="s">
        <v>115</v>
      </c>
      <c r="C20" s="7" t="s">
        <v>38</v>
      </c>
      <c r="D20" s="114">
        <v>51.323349999999998</v>
      </c>
      <c r="E20" s="39">
        <v>57.483170000000001</v>
      </c>
      <c r="F20" s="74">
        <v>-6.1598200000000034</v>
      </c>
      <c r="G20" s="70">
        <v>45.346269999999997</v>
      </c>
      <c r="H20" s="40">
        <v>57.272530000000003</v>
      </c>
      <c r="I20" s="71">
        <v>467</v>
      </c>
      <c r="J20" s="70">
        <v>56.491230000000002</v>
      </c>
      <c r="K20" s="40">
        <v>58.470610000000001</v>
      </c>
      <c r="L20" s="72">
        <v>16091</v>
      </c>
      <c r="M20" s="78" t="s">
        <v>116</v>
      </c>
      <c r="N20" s="41">
        <v>0</v>
      </c>
      <c r="O20" s="42">
        <v>5.9631300000000032</v>
      </c>
    </row>
    <row r="21" spans="1:15" ht="23.25" customHeight="1" x14ac:dyDescent="0.2">
      <c r="A21" s="45">
        <v>19</v>
      </c>
      <c r="B21" s="7" t="s">
        <v>117</v>
      </c>
      <c r="C21" s="7" t="s">
        <v>38</v>
      </c>
      <c r="D21" s="114">
        <v>65.092200000000005</v>
      </c>
      <c r="E21" s="39">
        <v>76.426699999999997</v>
      </c>
      <c r="F21" s="74">
        <v>-11.334499999999991</v>
      </c>
      <c r="G21" s="70">
        <v>59.084220000000002</v>
      </c>
      <c r="H21" s="40">
        <v>70.765209999999996</v>
      </c>
      <c r="I21" s="71">
        <v>470</v>
      </c>
      <c r="J21" s="70">
        <v>75.564149999999998</v>
      </c>
      <c r="K21" s="40">
        <v>77.273169999999993</v>
      </c>
      <c r="L21" s="72">
        <v>16425</v>
      </c>
      <c r="M21" s="78" t="s">
        <v>118</v>
      </c>
      <c r="N21" s="41">
        <v>-1</v>
      </c>
      <c r="O21" s="42">
        <v>5.8404949999999971</v>
      </c>
    </row>
    <row r="22" spans="1:15" ht="23.25" customHeight="1" x14ac:dyDescent="0.2">
      <c r="A22" s="45">
        <v>20</v>
      </c>
      <c r="B22" s="7" t="s">
        <v>119</v>
      </c>
      <c r="C22" s="7" t="s">
        <v>38</v>
      </c>
      <c r="D22" s="114">
        <v>64.47</v>
      </c>
      <c r="E22" s="39">
        <v>71.430589999999995</v>
      </c>
      <c r="F22" s="76">
        <v>-6.9605899999999963</v>
      </c>
      <c r="G22" s="70">
        <v>58.877319999999997</v>
      </c>
      <c r="H22" s="40">
        <v>69.784570000000002</v>
      </c>
      <c r="I22" s="71">
        <v>536</v>
      </c>
      <c r="J22" s="70">
        <v>70.585920000000002</v>
      </c>
      <c r="K22" s="40">
        <v>72.264139999999998</v>
      </c>
      <c r="L22" s="72">
        <v>19076</v>
      </c>
      <c r="M22" s="78" t="s">
        <v>33</v>
      </c>
      <c r="N22" s="41">
        <v>-1</v>
      </c>
      <c r="O22" s="42">
        <v>5.4536250000000024</v>
      </c>
    </row>
    <row r="23" spans="1:15" ht="23.25" customHeight="1" x14ac:dyDescent="0.2">
      <c r="A23" s="45">
        <v>21</v>
      </c>
      <c r="B23" s="7" t="s">
        <v>120</v>
      </c>
      <c r="C23" s="7" t="s">
        <v>38</v>
      </c>
      <c r="D23" s="114">
        <v>73.228999999999999</v>
      </c>
      <c r="E23" s="39">
        <v>82.255189999999999</v>
      </c>
      <c r="F23" s="74">
        <v>-9.0261899999999997</v>
      </c>
      <c r="G23" s="70">
        <v>67.870069999999998</v>
      </c>
      <c r="H23" s="40">
        <v>78.127799999999993</v>
      </c>
      <c r="I23" s="71">
        <v>540</v>
      </c>
      <c r="J23" s="70">
        <v>81.528019999999998</v>
      </c>
      <c r="K23" s="40">
        <v>82.965239999999994</v>
      </c>
      <c r="L23" s="72">
        <v>19215</v>
      </c>
      <c r="M23" s="78" t="s">
        <v>33</v>
      </c>
      <c r="N23" s="41">
        <v>-1</v>
      </c>
      <c r="O23" s="42">
        <v>5.1288649999999976</v>
      </c>
    </row>
    <row r="24" spans="1:15" ht="23.25" customHeight="1" x14ac:dyDescent="0.2">
      <c r="A24" s="45">
        <v>22</v>
      </c>
      <c r="B24" s="7" t="s">
        <v>121</v>
      </c>
      <c r="C24" s="7" t="s">
        <v>38</v>
      </c>
      <c r="D24" s="114">
        <v>83.623480000000001</v>
      </c>
      <c r="E24" s="39">
        <v>87.078209999999999</v>
      </c>
      <c r="F24" s="74">
        <v>-3.4547299999999979</v>
      </c>
      <c r="G24" s="70">
        <v>78.885639999999995</v>
      </c>
      <c r="H24" s="40">
        <v>87.667619999999999</v>
      </c>
      <c r="I24" s="71">
        <v>540</v>
      </c>
      <c r="J24" s="70">
        <v>86.434820000000002</v>
      </c>
      <c r="K24" s="40">
        <v>87.701759999999993</v>
      </c>
      <c r="L24" s="72">
        <v>19194</v>
      </c>
      <c r="M24" s="78" t="s">
        <v>33</v>
      </c>
      <c r="N24" s="41">
        <v>0</v>
      </c>
      <c r="O24" s="42">
        <v>4.3909900000000022</v>
      </c>
    </row>
    <row r="25" spans="1:15" ht="23.25" customHeight="1" x14ac:dyDescent="0.2">
      <c r="A25" s="45">
        <v>23</v>
      </c>
      <c r="B25" s="7" t="s">
        <v>122</v>
      </c>
      <c r="C25" s="7" t="s">
        <v>47</v>
      </c>
      <c r="D25" s="114">
        <v>63.548830000000002</v>
      </c>
      <c r="E25" s="39">
        <v>69.049170000000004</v>
      </c>
      <c r="F25" s="74">
        <v>-5.5003400000000013</v>
      </c>
      <c r="G25" s="70">
        <v>57.841810000000002</v>
      </c>
      <c r="H25" s="40">
        <v>68.987009999999998</v>
      </c>
      <c r="I25" s="71">
        <v>535</v>
      </c>
      <c r="J25" s="70">
        <v>68.181380000000004</v>
      </c>
      <c r="K25" s="40">
        <v>69.906989999999993</v>
      </c>
      <c r="L25" s="72">
        <v>19220</v>
      </c>
      <c r="M25" s="78" t="s">
        <v>33</v>
      </c>
      <c r="N25" s="41">
        <v>-1</v>
      </c>
      <c r="O25" s="42">
        <v>5.5725999999999978</v>
      </c>
    </row>
    <row r="26" spans="1:15" ht="23.25" customHeight="1" x14ac:dyDescent="0.2">
      <c r="A26" s="45">
        <v>24</v>
      </c>
      <c r="B26" s="7" t="s">
        <v>123</v>
      </c>
      <c r="C26" s="7" t="s">
        <v>38</v>
      </c>
      <c r="D26" s="114">
        <v>73.107500000000002</v>
      </c>
      <c r="E26" s="39">
        <v>75.431520000000006</v>
      </c>
      <c r="F26" s="74">
        <v>-2.3240200000000044</v>
      </c>
      <c r="G26" s="70">
        <v>67.663079999999994</v>
      </c>
      <c r="H26" s="40">
        <v>78.081230000000005</v>
      </c>
      <c r="I26" s="71">
        <v>509</v>
      </c>
      <c r="J26" s="70">
        <v>74.591520000000003</v>
      </c>
      <c r="K26" s="40">
        <v>76.257239999999996</v>
      </c>
      <c r="L26" s="72">
        <v>18355</v>
      </c>
      <c r="M26" s="78" t="s">
        <v>124</v>
      </c>
      <c r="N26" s="41">
        <v>0</v>
      </c>
      <c r="O26" s="42">
        <v>5.2090750000000057</v>
      </c>
    </row>
    <row r="27" spans="1:15" ht="23.25" customHeight="1" x14ac:dyDescent="0.2">
      <c r="A27" s="45">
        <v>25</v>
      </c>
      <c r="B27" s="7" t="s">
        <v>125</v>
      </c>
      <c r="C27" s="7" t="s">
        <v>38</v>
      </c>
      <c r="D27" s="114">
        <v>73.90531</v>
      </c>
      <c r="E27" s="39">
        <v>78.151499999999999</v>
      </c>
      <c r="F27" s="74">
        <v>-4.2461899999999986</v>
      </c>
      <c r="G27" s="70">
        <v>68.361670000000004</v>
      </c>
      <c r="H27" s="40">
        <v>78.937780000000004</v>
      </c>
      <c r="I27" s="71">
        <v>500</v>
      </c>
      <c r="J27" s="70">
        <v>77.324889999999996</v>
      </c>
      <c r="K27" s="40">
        <v>78.961529999999996</v>
      </c>
      <c r="L27" s="72">
        <v>17663</v>
      </c>
      <c r="M27" s="78" t="s">
        <v>126</v>
      </c>
      <c r="N27" s="41">
        <v>0</v>
      </c>
      <c r="O27" s="42">
        <v>5.2880549999999999</v>
      </c>
    </row>
    <row r="28" spans="1:15" ht="23.25" customHeight="1" x14ac:dyDescent="0.2">
      <c r="A28" s="45">
        <v>26</v>
      </c>
      <c r="B28" s="7" t="s">
        <v>127</v>
      </c>
      <c r="C28" s="7" t="s">
        <v>38</v>
      </c>
      <c r="D28" s="114">
        <v>71.644850000000005</v>
      </c>
      <c r="E28" s="39">
        <v>74.180059999999997</v>
      </c>
      <c r="F28" s="74">
        <v>-2.5352099999999922</v>
      </c>
      <c r="G28" s="70">
        <v>66.256990000000002</v>
      </c>
      <c r="H28" s="40">
        <v>76.610870000000006</v>
      </c>
      <c r="I28" s="71">
        <v>539</v>
      </c>
      <c r="J28" s="70">
        <v>73.353890000000007</v>
      </c>
      <c r="K28" s="40">
        <v>74.993499999999997</v>
      </c>
      <c r="L28" s="72">
        <v>19315</v>
      </c>
      <c r="M28" s="78" t="s">
        <v>33</v>
      </c>
      <c r="N28" s="41">
        <v>0</v>
      </c>
      <c r="O28" s="42">
        <v>5.1769400000000019</v>
      </c>
    </row>
    <row r="29" spans="1:15" ht="23.25" customHeight="1" x14ac:dyDescent="0.2">
      <c r="A29" s="45">
        <v>27</v>
      </c>
      <c r="B29" s="7" t="s">
        <v>128</v>
      </c>
      <c r="C29" s="7" t="s">
        <v>38</v>
      </c>
      <c r="D29" s="114">
        <v>86.046239999999997</v>
      </c>
      <c r="E29" s="39">
        <v>91.448170000000005</v>
      </c>
      <c r="F29" s="74">
        <v>-5.4019300000000072</v>
      </c>
      <c r="G29" s="70">
        <v>81.235860000000002</v>
      </c>
      <c r="H29" s="40">
        <v>90.013499999999993</v>
      </c>
      <c r="I29" s="71">
        <v>523</v>
      </c>
      <c r="J29" s="70">
        <v>90.893919999999994</v>
      </c>
      <c r="K29" s="40">
        <v>91.979050000000001</v>
      </c>
      <c r="L29" s="72">
        <v>18606</v>
      </c>
      <c r="M29" s="78" t="s">
        <v>19</v>
      </c>
      <c r="N29" s="41">
        <v>-1</v>
      </c>
      <c r="O29" s="42">
        <v>4.3888199999999955</v>
      </c>
    </row>
    <row r="30" spans="1:15" ht="23.25" customHeight="1" x14ac:dyDescent="0.2">
      <c r="A30" s="45">
        <v>28</v>
      </c>
      <c r="B30" s="7" t="s">
        <v>129</v>
      </c>
      <c r="C30" s="7" t="s">
        <v>38</v>
      </c>
      <c r="D30" s="114">
        <v>78.319190000000006</v>
      </c>
      <c r="E30" s="39">
        <v>83.345309999999998</v>
      </c>
      <c r="F30" s="74">
        <v>-5.0261199999999917</v>
      </c>
      <c r="G30" s="70">
        <v>73.072119999999998</v>
      </c>
      <c r="H30" s="40">
        <v>82.96575</v>
      </c>
      <c r="I30" s="71">
        <v>543</v>
      </c>
      <c r="J30" s="70">
        <v>82.629189999999994</v>
      </c>
      <c r="K30" s="40">
        <v>84.043419999999998</v>
      </c>
      <c r="L30" s="72">
        <v>19402</v>
      </c>
      <c r="M30" s="78" t="s">
        <v>33</v>
      </c>
      <c r="N30" s="41">
        <v>0</v>
      </c>
      <c r="O30" s="42">
        <v>4.9468150000000009</v>
      </c>
    </row>
    <row r="31" spans="1:15" ht="23.25" customHeight="1" x14ac:dyDescent="0.2">
      <c r="A31" s="45">
        <v>29</v>
      </c>
      <c r="B31" s="7" t="s">
        <v>130</v>
      </c>
      <c r="C31" s="7" t="s">
        <v>38</v>
      </c>
      <c r="D31" s="114">
        <v>81.007829999999998</v>
      </c>
      <c r="E31" s="39">
        <v>85.742739999999998</v>
      </c>
      <c r="F31" s="74">
        <v>-4.7349099999999993</v>
      </c>
      <c r="G31" s="70">
        <v>76.028390000000002</v>
      </c>
      <c r="H31" s="40">
        <v>85.34487</v>
      </c>
      <c r="I31" s="71">
        <v>542</v>
      </c>
      <c r="J31" s="70">
        <v>85.059790000000007</v>
      </c>
      <c r="K31" s="40">
        <v>86.405829999999995</v>
      </c>
      <c r="L31" s="72">
        <v>19364</v>
      </c>
      <c r="M31" s="78" t="s">
        <v>33</v>
      </c>
      <c r="N31" s="41">
        <v>0</v>
      </c>
      <c r="O31" s="42">
        <v>4.6582399999999993</v>
      </c>
    </row>
    <row r="32" spans="1:15" ht="23.25" customHeight="1" x14ac:dyDescent="0.2">
      <c r="A32" s="45">
        <v>30</v>
      </c>
      <c r="B32" s="7" t="s">
        <v>131</v>
      </c>
      <c r="C32" s="7" t="s">
        <v>47</v>
      </c>
      <c r="D32" s="114">
        <v>71.428619999999995</v>
      </c>
      <c r="E32" s="39">
        <v>71.224050000000005</v>
      </c>
      <c r="F32" s="74">
        <v>0.2045699999999897</v>
      </c>
      <c r="G32" s="70">
        <v>66.011319999999998</v>
      </c>
      <c r="H32" s="40">
        <v>76.425340000000006</v>
      </c>
      <c r="I32" s="71">
        <v>543</v>
      </c>
      <c r="J32" s="70">
        <v>70.37124</v>
      </c>
      <c r="K32" s="40">
        <v>72.065700000000007</v>
      </c>
      <c r="L32" s="72">
        <v>19365</v>
      </c>
      <c r="M32" s="78" t="s">
        <v>33</v>
      </c>
      <c r="N32" s="41">
        <v>0</v>
      </c>
      <c r="O32" s="42">
        <v>5.2070100000000039</v>
      </c>
    </row>
    <row r="33" spans="1:15" ht="23.25" customHeight="1" x14ac:dyDescent="0.2">
      <c r="A33" s="45">
        <v>31</v>
      </c>
      <c r="B33" s="7" t="s">
        <v>132</v>
      </c>
      <c r="C33" s="7" t="s">
        <v>38</v>
      </c>
      <c r="D33" s="114">
        <v>73.013419999999996</v>
      </c>
      <c r="E33" s="39">
        <v>82.797409999999999</v>
      </c>
      <c r="F33" s="74">
        <v>-9.7839900000000029</v>
      </c>
      <c r="G33" s="70">
        <v>67.686229999999995</v>
      </c>
      <c r="H33" s="40">
        <v>77.891589999999994</v>
      </c>
      <c r="I33" s="71">
        <v>541</v>
      </c>
      <c r="J33" s="70">
        <v>82.080200000000005</v>
      </c>
      <c r="K33" s="40">
        <v>83.497280000000003</v>
      </c>
      <c r="L33" s="72">
        <v>19301</v>
      </c>
      <c r="M33" s="78" t="s">
        <v>33</v>
      </c>
      <c r="N33" s="41">
        <v>-1</v>
      </c>
      <c r="O33" s="42">
        <v>5.1026799999999994</v>
      </c>
    </row>
    <row r="34" spans="1:15" ht="23.25" customHeight="1" x14ac:dyDescent="0.2">
      <c r="A34" s="45">
        <v>33</v>
      </c>
      <c r="B34" s="7" t="s">
        <v>133</v>
      </c>
      <c r="C34" s="7" t="s">
        <v>41</v>
      </c>
      <c r="D34" s="114">
        <v>76.021330000000006</v>
      </c>
      <c r="E34" s="39">
        <v>84.952539999999999</v>
      </c>
      <c r="F34" s="74">
        <v>-8.931209999999993</v>
      </c>
      <c r="G34" s="70">
        <v>70.659850000000006</v>
      </c>
      <c r="H34" s="40">
        <v>80.838040000000007</v>
      </c>
      <c r="I34" s="71">
        <v>513</v>
      </c>
      <c r="J34" s="70">
        <v>84.251530000000002</v>
      </c>
      <c r="K34" s="40">
        <v>85.633970000000005</v>
      </c>
      <c r="L34" s="72">
        <v>18104</v>
      </c>
      <c r="M34" s="78" t="s">
        <v>134</v>
      </c>
      <c r="N34" s="41">
        <v>-1</v>
      </c>
      <c r="O34" s="42">
        <v>5.0890950000000004</v>
      </c>
    </row>
    <row r="35" spans="1:15" ht="23.25" customHeight="1" x14ac:dyDescent="0.2">
      <c r="A35" s="45">
        <v>35</v>
      </c>
      <c r="B35" s="7" t="s">
        <v>135</v>
      </c>
      <c r="C35" s="7" t="s">
        <v>21</v>
      </c>
      <c r="D35" s="114">
        <v>37.511960000000002</v>
      </c>
      <c r="E35" s="39">
        <v>41.6372</v>
      </c>
      <c r="F35" s="74">
        <v>-4.125239999999998</v>
      </c>
      <c r="G35" s="70">
        <v>27.892659999999999</v>
      </c>
      <c r="H35" s="40">
        <v>47.91422</v>
      </c>
      <c r="I35" s="71">
        <v>151</v>
      </c>
      <c r="J35" s="70">
        <v>39.82217</v>
      </c>
      <c r="K35" s="40">
        <v>43.469369999999998</v>
      </c>
      <c r="L35" s="72">
        <v>4441</v>
      </c>
      <c r="M35" s="78" t="s">
        <v>136</v>
      </c>
      <c r="N35" s="41">
        <v>0</v>
      </c>
      <c r="O35" s="42">
        <v>10.01078</v>
      </c>
    </row>
    <row r="36" spans="1:15" ht="23.25" customHeight="1" x14ac:dyDescent="0.2">
      <c r="A36" s="45">
        <v>36</v>
      </c>
      <c r="B36" s="7" t="s">
        <v>42</v>
      </c>
      <c r="C36" s="7" t="s">
        <v>17</v>
      </c>
      <c r="D36" s="114">
        <v>56.054679999999998</v>
      </c>
      <c r="E36" s="39">
        <v>61.344239999999999</v>
      </c>
      <c r="F36" s="74">
        <v>-5.2895600000000016</v>
      </c>
      <c r="G36" s="70">
        <v>50.198810000000002</v>
      </c>
      <c r="H36" s="40">
        <v>61.788290000000003</v>
      </c>
      <c r="I36" s="71">
        <v>509</v>
      </c>
      <c r="J36" s="70">
        <v>60.402909999999999</v>
      </c>
      <c r="K36" s="40">
        <v>62.279240000000001</v>
      </c>
      <c r="L36" s="72">
        <v>17793</v>
      </c>
      <c r="M36" s="78" t="s">
        <v>137</v>
      </c>
      <c r="N36" s="41">
        <v>-1</v>
      </c>
      <c r="O36" s="42">
        <v>5.7947400000000009</v>
      </c>
    </row>
    <row r="37" spans="1:15" ht="23.25" customHeight="1" x14ac:dyDescent="0.2">
      <c r="A37" s="45">
        <v>37</v>
      </c>
      <c r="B37" s="7" t="s">
        <v>138</v>
      </c>
      <c r="C37" s="7" t="s">
        <v>41</v>
      </c>
      <c r="D37" s="114">
        <v>72.197159999999997</v>
      </c>
      <c r="E37" s="39">
        <v>81.751819999999995</v>
      </c>
      <c r="F37" s="74">
        <v>-9.5546599999999984</v>
      </c>
      <c r="G37" s="70">
        <v>66.057069999999996</v>
      </c>
      <c r="H37" s="40">
        <v>77.777670000000001</v>
      </c>
      <c r="I37" s="71">
        <v>446</v>
      </c>
      <c r="J37" s="70">
        <v>80.910489999999996</v>
      </c>
      <c r="K37" s="40">
        <v>82.57114</v>
      </c>
      <c r="L37" s="72">
        <v>14813</v>
      </c>
      <c r="M37" s="78" t="s">
        <v>139</v>
      </c>
      <c r="N37" s="41">
        <v>-1</v>
      </c>
      <c r="O37" s="42">
        <v>5.8603000000000023</v>
      </c>
    </row>
    <row r="38" spans="1:15" ht="23.25" customHeight="1" x14ac:dyDescent="0.2">
      <c r="A38" s="45">
        <v>38</v>
      </c>
      <c r="B38" s="7" t="s">
        <v>140</v>
      </c>
      <c r="C38" s="7" t="s">
        <v>38</v>
      </c>
      <c r="D38" s="114">
        <v>77.135279999999995</v>
      </c>
      <c r="E38" s="39">
        <v>86.313109999999995</v>
      </c>
      <c r="F38" s="74">
        <v>-9.1778300000000002</v>
      </c>
      <c r="G38" s="70">
        <v>71.832380000000001</v>
      </c>
      <c r="H38" s="40">
        <v>81.867750000000001</v>
      </c>
      <c r="I38" s="71">
        <v>542</v>
      </c>
      <c r="J38" s="70">
        <v>85.649090000000001</v>
      </c>
      <c r="K38" s="40">
        <v>86.957400000000007</v>
      </c>
      <c r="L38" s="72">
        <v>19510</v>
      </c>
      <c r="M38" s="78" t="s">
        <v>33</v>
      </c>
      <c r="N38" s="41">
        <v>-1</v>
      </c>
      <c r="O38" s="42">
        <v>5.0176850000000002</v>
      </c>
    </row>
    <row r="39" spans="1:15" ht="23.25" customHeight="1" x14ac:dyDescent="0.2">
      <c r="A39" s="45">
        <v>39</v>
      </c>
      <c r="B39" s="7" t="s">
        <v>141</v>
      </c>
      <c r="C39" s="7" t="s">
        <v>38</v>
      </c>
      <c r="D39" s="114">
        <v>81.937479999999994</v>
      </c>
      <c r="E39" s="39">
        <v>92.260580000000004</v>
      </c>
      <c r="F39" s="74">
        <v>-10.323100000000011</v>
      </c>
      <c r="G39" s="70">
        <v>75.452870000000004</v>
      </c>
      <c r="H39" s="40">
        <v>87.316000000000003</v>
      </c>
      <c r="I39" s="71">
        <v>330</v>
      </c>
      <c r="J39" s="70">
        <v>91.416300000000007</v>
      </c>
      <c r="K39" s="40">
        <v>93.046239999999997</v>
      </c>
      <c r="L39" s="72">
        <v>7949</v>
      </c>
      <c r="M39" s="78" t="s">
        <v>142</v>
      </c>
      <c r="N39" s="41">
        <v>-1</v>
      </c>
      <c r="O39" s="42">
        <v>5.9315649999999991</v>
      </c>
    </row>
    <row r="40" spans="1:15" ht="23.25" customHeight="1" x14ac:dyDescent="0.2">
      <c r="A40" s="45">
        <v>40</v>
      </c>
      <c r="B40" s="55" t="s">
        <v>143</v>
      </c>
      <c r="C40" s="7" t="s">
        <v>84</v>
      </c>
      <c r="D40" s="114">
        <v>88.498840000000001</v>
      </c>
      <c r="E40" s="39">
        <v>94.569040000000001</v>
      </c>
      <c r="F40" s="74">
        <v>-6.0701999999999998</v>
      </c>
      <c r="G40" s="70">
        <v>83.42962</v>
      </c>
      <c r="H40" s="40">
        <v>92.455100000000002</v>
      </c>
      <c r="I40" s="71">
        <v>457</v>
      </c>
      <c r="J40" s="70">
        <v>94.069220000000001</v>
      </c>
      <c r="K40" s="40">
        <v>95.038409999999999</v>
      </c>
      <c r="L40" s="72">
        <v>16852</v>
      </c>
      <c r="M40" s="78" t="s">
        <v>144</v>
      </c>
      <c r="N40" s="41">
        <v>-1</v>
      </c>
      <c r="O40" s="42">
        <v>4.5127400000000009</v>
      </c>
    </row>
    <row r="41" spans="1:15" ht="23.25" customHeight="1" x14ac:dyDescent="0.2">
      <c r="A41" s="45">
        <v>41</v>
      </c>
      <c r="B41" s="7" t="s">
        <v>145</v>
      </c>
      <c r="C41" s="7" t="s">
        <v>47</v>
      </c>
      <c r="D41" s="114">
        <v>54.115139999999997</v>
      </c>
      <c r="E41" s="39">
        <v>58.441699999999997</v>
      </c>
      <c r="F41" s="74">
        <v>-4.3265600000000006</v>
      </c>
      <c r="G41" s="70">
        <v>48.082009999999997</v>
      </c>
      <c r="H41" s="40">
        <v>60.06024</v>
      </c>
      <c r="I41" s="71">
        <v>484</v>
      </c>
      <c r="J41" s="70">
        <v>57.492629999999998</v>
      </c>
      <c r="K41" s="40">
        <v>59.38608</v>
      </c>
      <c r="L41" s="72">
        <v>17666</v>
      </c>
      <c r="M41" s="78" t="s">
        <v>33</v>
      </c>
      <c r="N41" s="41">
        <v>0</v>
      </c>
      <c r="O41" s="42">
        <v>5.9891150000000017</v>
      </c>
    </row>
    <row r="42" spans="1:15" ht="23.25" customHeight="1" x14ac:dyDescent="0.2">
      <c r="A42" s="45">
        <v>42</v>
      </c>
      <c r="B42" s="7" t="s">
        <v>146</v>
      </c>
      <c r="C42" s="7" t="s">
        <v>38</v>
      </c>
      <c r="D42" s="114">
        <v>82.987909999999999</v>
      </c>
      <c r="E42" s="39">
        <v>83.029679999999999</v>
      </c>
      <c r="F42" s="74">
        <v>-4.1769999999999641E-2</v>
      </c>
      <c r="G42" s="70">
        <v>77.578029999999998</v>
      </c>
      <c r="H42" s="40">
        <v>87.548879999999997</v>
      </c>
      <c r="I42" s="71">
        <v>413</v>
      </c>
      <c r="J42" s="70">
        <v>82.204369999999997</v>
      </c>
      <c r="K42" s="40">
        <v>83.831720000000004</v>
      </c>
      <c r="L42" s="72">
        <v>14392</v>
      </c>
      <c r="M42" s="78" t="s">
        <v>147</v>
      </c>
      <c r="N42" s="41">
        <v>0</v>
      </c>
      <c r="O42" s="42">
        <v>4.9854249999999993</v>
      </c>
    </row>
    <row r="43" spans="1:15" ht="23.25" customHeight="1" x14ac:dyDescent="0.2">
      <c r="A43" s="45">
        <v>46</v>
      </c>
      <c r="B43" s="7" t="s">
        <v>148</v>
      </c>
      <c r="C43" s="7" t="s">
        <v>21</v>
      </c>
      <c r="D43" s="114">
        <v>53.11833</v>
      </c>
      <c r="E43" s="39">
        <v>52.302300000000002</v>
      </c>
      <c r="F43" s="74">
        <v>0.81602999999999781</v>
      </c>
      <c r="G43" s="70">
        <v>39.934600000000003</v>
      </c>
      <c r="H43" s="40">
        <v>65.990700000000004</v>
      </c>
      <c r="I43" s="71">
        <v>96</v>
      </c>
      <c r="J43" s="70">
        <v>49.640259999999998</v>
      </c>
      <c r="K43" s="40">
        <v>54.954599999999999</v>
      </c>
      <c r="L43" s="72">
        <v>2196</v>
      </c>
      <c r="M43" s="78" t="s">
        <v>149</v>
      </c>
      <c r="N43" s="41">
        <v>0</v>
      </c>
      <c r="O43" s="42">
        <v>13.02805</v>
      </c>
    </row>
    <row r="44" spans="1:15" ht="23.25" customHeight="1" x14ac:dyDescent="0.2">
      <c r="A44" s="45">
        <v>49</v>
      </c>
      <c r="B44" s="7" t="s">
        <v>150</v>
      </c>
      <c r="C44" s="7" t="s">
        <v>17</v>
      </c>
      <c r="D44" s="114">
        <v>69.224509999999995</v>
      </c>
      <c r="E44" s="39">
        <v>76.048839999999998</v>
      </c>
      <c r="F44" s="74">
        <v>-6.8243300000000033</v>
      </c>
      <c r="G44" s="70">
        <v>61.494019999999999</v>
      </c>
      <c r="H44" s="40">
        <v>76.234610000000004</v>
      </c>
      <c r="I44" s="71">
        <v>296</v>
      </c>
      <c r="J44" s="70">
        <v>74.884190000000004</v>
      </c>
      <c r="K44" s="40">
        <v>77.185109999999995</v>
      </c>
      <c r="L44" s="72">
        <v>9245</v>
      </c>
      <c r="M44" s="78" t="s">
        <v>151</v>
      </c>
      <c r="N44" s="43">
        <v>0</v>
      </c>
      <c r="O44" s="42">
        <v>7.3702950000000023</v>
      </c>
    </row>
    <row r="45" spans="1:15" ht="23.25" customHeight="1" x14ac:dyDescent="0.2">
      <c r="A45" s="45">
        <v>51</v>
      </c>
      <c r="B45" s="7" t="s">
        <v>152</v>
      </c>
      <c r="C45" s="7" t="s">
        <v>38</v>
      </c>
      <c r="D45" s="114">
        <v>75.606030000000004</v>
      </c>
      <c r="E45" s="39">
        <v>82.605810000000005</v>
      </c>
      <c r="F45" s="74">
        <v>-6.9997800000000012</v>
      </c>
      <c r="G45" s="70">
        <v>68.307779999999994</v>
      </c>
      <c r="H45" s="40">
        <v>81.957260000000005</v>
      </c>
      <c r="I45" s="71">
        <v>276</v>
      </c>
      <c r="J45" s="70">
        <v>81.685239999999993</v>
      </c>
      <c r="K45" s="40">
        <v>83.498429999999999</v>
      </c>
      <c r="L45" s="72">
        <v>10780</v>
      </c>
      <c r="M45" s="78" t="s">
        <v>153</v>
      </c>
      <c r="N45" s="41">
        <v>-1</v>
      </c>
      <c r="O45" s="42">
        <v>6.8247400000000056</v>
      </c>
    </row>
    <row r="46" spans="1:15" ht="23.25" customHeight="1" x14ac:dyDescent="0.2">
      <c r="A46" s="45">
        <v>53</v>
      </c>
      <c r="B46" s="7" t="s">
        <v>154</v>
      </c>
      <c r="C46" s="7" t="s">
        <v>21</v>
      </c>
      <c r="D46" s="114">
        <v>67.846310000000003</v>
      </c>
      <c r="E46" s="39">
        <v>78.144999999999996</v>
      </c>
      <c r="F46" s="74">
        <v>-10.298689999999993</v>
      </c>
      <c r="G46" s="70">
        <v>58.45908</v>
      </c>
      <c r="H46" s="40">
        <v>76.281589999999994</v>
      </c>
      <c r="I46" s="71">
        <v>197</v>
      </c>
      <c r="J46" s="70">
        <v>76.952529999999996</v>
      </c>
      <c r="K46" s="40">
        <v>79.303359999999998</v>
      </c>
      <c r="L46" s="72">
        <v>7919</v>
      </c>
      <c r="M46" s="78" t="s">
        <v>155</v>
      </c>
      <c r="N46" s="41">
        <v>-1</v>
      </c>
      <c r="O46" s="42">
        <v>8.911254999999997</v>
      </c>
    </row>
    <row r="47" spans="1:15" ht="23.25" customHeight="1" x14ac:dyDescent="0.2">
      <c r="A47" s="45">
        <v>56</v>
      </c>
      <c r="B47" s="7" t="s">
        <v>156</v>
      </c>
      <c r="C47" s="7" t="s">
        <v>157</v>
      </c>
      <c r="D47" s="114">
        <v>61.558660000000003</v>
      </c>
      <c r="E47" s="39">
        <v>62.974589999999999</v>
      </c>
      <c r="F47" s="74">
        <v>-1.4159299999999959</v>
      </c>
      <c r="G47" s="70">
        <v>52.284320000000001</v>
      </c>
      <c r="H47" s="40">
        <v>70.253510000000006</v>
      </c>
      <c r="I47" s="71">
        <v>199</v>
      </c>
      <c r="J47" s="70">
        <v>61.460509999999999</v>
      </c>
      <c r="K47" s="40">
        <v>64.46978</v>
      </c>
      <c r="L47" s="72">
        <v>6768</v>
      </c>
      <c r="M47" s="78" t="s">
        <v>158</v>
      </c>
      <c r="N47" s="41">
        <v>0</v>
      </c>
      <c r="O47" s="42">
        <v>8.9845950000000023</v>
      </c>
    </row>
    <row r="48" spans="1:15" ht="23.25" customHeight="1" x14ac:dyDescent="0.2">
      <c r="A48" s="45">
        <v>57</v>
      </c>
      <c r="B48" s="7" t="s">
        <v>159</v>
      </c>
      <c r="C48" s="7" t="s">
        <v>160</v>
      </c>
      <c r="D48" s="114">
        <v>27.018920000000001</v>
      </c>
      <c r="E48" s="39">
        <v>27.842310000000001</v>
      </c>
      <c r="F48" s="74">
        <v>-0.82338999999999984</v>
      </c>
      <c r="G48" s="70">
        <v>19.4282</v>
      </c>
      <c r="H48" s="40">
        <v>35.743600000000001</v>
      </c>
      <c r="I48" s="71">
        <v>220</v>
      </c>
      <c r="J48" s="70">
        <v>26.494260000000001</v>
      </c>
      <c r="K48" s="40">
        <v>29.22109</v>
      </c>
      <c r="L48" s="72">
        <v>7381</v>
      </c>
      <c r="M48" s="78" t="s">
        <v>158</v>
      </c>
      <c r="N48" s="41">
        <v>0</v>
      </c>
      <c r="O48" s="42">
        <v>8.1577000000000002</v>
      </c>
    </row>
    <row r="49" spans="1:15" ht="23.25" customHeight="1" x14ac:dyDescent="0.2">
      <c r="A49" s="45">
        <v>58</v>
      </c>
      <c r="B49" s="7" t="s">
        <v>161</v>
      </c>
      <c r="C49" s="7" t="s">
        <v>98</v>
      </c>
      <c r="D49" s="114">
        <v>65.986649999999997</v>
      </c>
      <c r="E49" s="39">
        <v>62.306229999999999</v>
      </c>
      <c r="F49" s="74">
        <v>3.680419999999998</v>
      </c>
      <c r="G49" s="70">
        <v>56.723410000000001</v>
      </c>
      <c r="H49" s="40">
        <v>74.430710000000005</v>
      </c>
      <c r="I49" s="71">
        <v>220</v>
      </c>
      <c r="J49" s="70">
        <v>60.852649999999997</v>
      </c>
      <c r="K49" s="40">
        <v>63.743409999999997</v>
      </c>
      <c r="L49" s="72">
        <v>7390</v>
      </c>
      <c r="M49" s="78" t="s">
        <v>158</v>
      </c>
      <c r="N49" s="41">
        <v>0</v>
      </c>
      <c r="O49" s="42">
        <v>8.8536500000000018</v>
      </c>
    </row>
    <row r="50" spans="1:15" ht="23.25" customHeight="1" x14ac:dyDescent="0.2">
      <c r="A50" s="45">
        <v>59</v>
      </c>
      <c r="B50" s="7" t="s">
        <v>162</v>
      </c>
      <c r="C50" s="7" t="s">
        <v>41</v>
      </c>
      <c r="D50" s="114">
        <v>86.30086</v>
      </c>
      <c r="E50" s="39">
        <v>90.180049999999994</v>
      </c>
      <c r="F50" s="74">
        <v>-3.8791899999999941</v>
      </c>
      <c r="G50" s="70">
        <v>78.625399999999999</v>
      </c>
      <c r="H50" s="40">
        <v>92.008669999999995</v>
      </c>
      <c r="I50" s="71">
        <v>220</v>
      </c>
      <c r="J50" s="70">
        <v>89.199259999999995</v>
      </c>
      <c r="K50" s="40">
        <v>91.099710000000002</v>
      </c>
      <c r="L50" s="72">
        <v>7340</v>
      </c>
      <c r="M50" s="78" t="s">
        <v>158</v>
      </c>
      <c r="N50" s="41">
        <v>0</v>
      </c>
      <c r="O50" s="42">
        <v>6.691634999999998</v>
      </c>
    </row>
    <row r="51" spans="1:15" ht="23.25" customHeight="1" x14ac:dyDescent="0.2">
      <c r="A51" s="45">
        <v>60</v>
      </c>
      <c r="B51" s="7" t="s">
        <v>163</v>
      </c>
      <c r="C51" s="7" t="s">
        <v>21</v>
      </c>
      <c r="D51" s="114">
        <v>73.753140000000002</v>
      </c>
      <c r="E51" s="39">
        <v>81.254450000000006</v>
      </c>
      <c r="F51" s="74">
        <v>-7.5013100000000037</v>
      </c>
      <c r="G51" s="70">
        <v>66.43871</v>
      </c>
      <c r="H51" s="40">
        <v>80.213769999999997</v>
      </c>
      <c r="I51" s="71">
        <v>305</v>
      </c>
      <c r="J51" s="70">
        <v>80.251859999999994</v>
      </c>
      <c r="K51" s="40">
        <v>82.227040000000002</v>
      </c>
      <c r="L51" s="72">
        <v>10529</v>
      </c>
      <c r="M51" s="78" t="s">
        <v>164</v>
      </c>
      <c r="N51" s="41">
        <v>-1</v>
      </c>
      <c r="O51" s="42">
        <v>6.8875299999999982</v>
      </c>
    </row>
    <row r="52" spans="1:15" ht="23.25" customHeight="1" x14ac:dyDescent="0.2">
      <c r="A52" s="45">
        <v>61</v>
      </c>
      <c r="B52" s="7" t="s">
        <v>165</v>
      </c>
      <c r="C52" s="7" t="s">
        <v>21</v>
      </c>
      <c r="D52" s="114">
        <v>67.610569999999996</v>
      </c>
      <c r="E52" s="39">
        <v>75.515730000000005</v>
      </c>
      <c r="F52" s="74">
        <v>-7.9051600000000093</v>
      </c>
      <c r="G52" s="70">
        <v>60.162269999999999</v>
      </c>
      <c r="H52" s="40">
        <v>74.454430000000002</v>
      </c>
      <c r="I52" s="71">
        <v>303</v>
      </c>
      <c r="J52" s="70">
        <v>74.423209999999997</v>
      </c>
      <c r="K52" s="40">
        <v>76.584100000000007</v>
      </c>
      <c r="L52" s="72">
        <v>10482</v>
      </c>
      <c r="M52" s="78" t="s">
        <v>166</v>
      </c>
      <c r="N52" s="41">
        <v>-1</v>
      </c>
      <c r="O52" s="42">
        <v>7.1460800000000013</v>
      </c>
    </row>
    <row r="53" spans="1:15" ht="23.25" customHeight="1" x14ac:dyDescent="0.2">
      <c r="A53" s="45">
        <v>62</v>
      </c>
      <c r="B53" s="7" t="s">
        <v>69</v>
      </c>
      <c r="C53" s="7" t="s">
        <v>17</v>
      </c>
      <c r="D53" s="114">
        <v>68.378450000000001</v>
      </c>
      <c r="E53" s="39">
        <v>65.766620000000003</v>
      </c>
      <c r="F53" s="74">
        <v>2.6118299999999977</v>
      </c>
      <c r="G53" s="70">
        <v>62.459209999999999</v>
      </c>
      <c r="H53" s="40">
        <v>73.887739999999994</v>
      </c>
      <c r="I53" s="71">
        <v>495</v>
      </c>
      <c r="J53" s="70">
        <v>64.843310000000002</v>
      </c>
      <c r="K53" s="40">
        <v>66.681049999999999</v>
      </c>
      <c r="L53" s="72">
        <v>17678</v>
      </c>
      <c r="M53" s="78" t="s">
        <v>167</v>
      </c>
      <c r="N53" s="41">
        <v>0</v>
      </c>
      <c r="O53" s="42">
        <v>5.7142649999999975</v>
      </c>
    </row>
    <row r="54" spans="1:15" ht="23.25" customHeight="1" x14ac:dyDescent="0.2">
      <c r="A54" s="45">
        <v>63</v>
      </c>
      <c r="B54" s="7" t="s">
        <v>168</v>
      </c>
      <c r="C54" s="7" t="s">
        <v>24</v>
      </c>
      <c r="D54" s="114">
        <v>86.488190000000003</v>
      </c>
      <c r="E54" s="39">
        <v>91.628879999999995</v>
      </c>
      <c r="F54" s="74">
        <v>-5.1406899999999922</v>
      </c>
      <c r="G54" s="70">
        <v>81.881169999999997</v>
      </c>
      <c r="H54" s="40">
        <v>90.290199999999999</v>
      </c>
      <c r="I54" s="71">
        <v>533</v>
      </c>
      <c r="J54" s="70">
        <v>91.08605</v>
      </c>
      <c r="K54" s="40">
        <v>92.148750000000007</v>
      </c>
      <c r="L54" s="72">
        <v>19326</v>
      </c>
      <c r="M54" s="78" t="s">
        <v>33</v>
      </c>
      <c r="N54" s="41">
        <v>-1</v>
      </c>
      <c r="O54" s="42">
        <v>4.2045150000000007</v>
      </c>
    </row>
    <row r="55" spans="1:15" ht="23.25" customHeight="1" x14ac:dyDescent="0.2">
      <c r="A55" s="45">
        <v>64</v>
      </c>
      <c r="B55" s="7" t="s">
        <v>169</v>
      </c>
      <c r="C55" s="7" t="s">
        <v>21</v>
      </c>
      <c r="D55" s="114">
        <v>67.039360000000002</v>
      </c>
      <c r="E55" s="39">
        <v>74.270589999999999</v>
      </c>
      <c r="F55" s="74">
        <v>-7.2312299999999965</v>
      </c>
      <c r="G55" s="70">
        <v>61.1539</v>
      </c>
      <c r="H55" s="40">
        <v>72.554500000000004</v>
      </c>
      <c r="I55" s="71">
        <v>513</v>
      </c>
      <c r="J55" s="70">
        <v>73.418769999999995</v>
      </c>
      <c r="K55" s="40">
        <v>75.108800000000002</v>
      </c>
      <c r="L55" s="72">
        <v>17877</v>
      </c>
      <c r="M55" s="78" t="s">
        <v>170</v>
      </c>
      <c r="N55" s="41">
        <v>-1</v>
      </c>
      <c r="O55" s="42">
        <v>5.7003000000000021</v>
      </c>
    </row>
    <row r="56" spans="1:15" ht="23.25" customHeight="1" x14ac:dyDescent="0.2">
      <c r="A56" s="45">
        <v>65</v>
      </c>
      <c r="B56" s="7" t="s">
        <v>171</v>
      </c>
      <c r="C56" s="7" t="s">
        <v>21</v>
      </c>
      <c r="D56" s="114">
        <v>67.009730000000005</v>
      </c>
      <c r="E56" s="39">
        <v>73.813029999999998</v>
      </c>
      <c r="F56" s="74">
        <v>-6.803299999999993</v>
      </c>
      <c r="G56" s="70">
        <v>60.715220000000002</v>
      </c>
      <c r="H56" s="40">
        <v>72.883719999999997</v>
      </c>
      <c r="I56" s="71">
        <v>438</v>
      </c>
      <c r="J56" s="70">
        <v>72.830950000000001</v>
      </c>
      <c r="K56" s="40">
        <v>74.777600000000007</v>
      </c>
      <c r="L56" s="72">
        <v>14150</v>
      </c>
      <c r="M56" s="78" t="s">
        <v>172</v>
      </c>
      <c r="N56" s="41">
        <v>0</v>
      </c>
      <c r="O56" s="42">
        <v>6.0842499999999973</v>
      </c>
    </row>
    <row r="57" spans="1:15" ht="23.25" customHeight="1" x14ac:dyDescent="0.2">
      <c r="A57" s="45">
        <v>66</v>
      </c>
      <c r="B57" s="7" t="s">
        <v>173</v>
      </c>
      <c r="C57" s="7" t="s">
        <v>21</v>
      </c>
      <c r="D57" s="114">
        <v>62.142020000000002</v>
      </c>
      <c r="E57" s="39">
        <v>70.229770000000002</v>
      </c>
      <c r="F57" s="74">
        <v>-8.0877499999999998</v>
      </c>
      <c r="G57" s="70">
        <v>55.014090000000003</v>
      </c>
      <c r="H57" s="40">
        <v>68.902670000000001</v>
      </c>
      <c r="I57" s="71">
        <v>367</v>
      </c>
      <c r="J57" s="70">
        <v>69.083680000000001</v>
      </c>
      <c r="K57" s="40">
        <v>71.357110000000006</v>
      </c>
      <c r="L57" s="72">
        <v>10949</v>
      </c>
      <c r="M57" s="78" t="s">
        <v>174</v>
      </c>
      <c r="N57" s="41">
        <v>-1</v>
      </c>
      <c r="O57" s="42">
        <v>6.9442899999999987</v>
      </c>
    </row>
    <row r="58" spans="1:15" ht="23.25" customHeight="1" x14ac:dyDescent="0.2">
      <c r="A58" s="45">
        <v>67</v>
      </c>
      <c r="B58" s="7" t="s">
        <v>175</v>
      </c>
      <c r="C58" s="7" t="s">
        <v>24</v>
      </c>
      <c r="D58" s="114">
        <v>81.014120000000005</v>
      </c>
      <c r="E58" s="39">
        <v>87.42868</v>
      </c>
      <c r="F58" s="74">
        <v>-6.4145599999999945</v>
      </c>
      <c r="G58" s="70">
        <v>75.506180000000001</v>
      </c>
      <c r="H58" s="40">
        <v>85.747330000000005</v>
      </c>
      <c r="I58" s="71">
        <v>508</v>
      </c>
      <c r="J58" s="70">
        <v>86.760140000000007</v>
      </c>
      <c r="K58" s="40">
        <v>88.075159999999997</v>
      </c>
      <c r="L58" s="72">
        <v>17481</v>
      </c>
      <c r="M58" s="78" t="s">
        <v>19</v>
      </c>
      <c r="N58" s="41">
        <v>-1</v>
      </c>
      <c r="O58" s="42">
        <v>5.1205750000000023</v>
      </c>
    </row>
    <row r="59" spans="1:15" ht="23.25" customHeight="1" x14ac:dyDescent="0.2">
      <c r="A59" s="45">
        <v>69</v>
      </c>
      <c r="B59" s="7" t="s">
        <v>176</v>
      </c>
      <c r="C59" s="7" t="s">
        <v>21</v>
      </c>
      <c r="D59" s="114">
        <v>77.404640000000001</v>
      </c>
      <c r="E59" s="39">
        <v>84.256829999999994</v>
      </c>
      <c r="F59" s="74">
        <v>-6.8521899999999931</v>
      </c>
      <c r="G59" s="70">
        <v>69.490849999999995</v>
      </c>
      <c r="H59" s="40">
        <v>84.099109999999996</v>
      </c>
      <c r="I59" s="71">
        <v>248</v>
      </c>
      <c r="J59" s="70">
        <v>83.230080000000001</v>
      </c>
      <c r="K59" s="40">
        <v>85.24436</v>
      </c>
      <c r="L59" s="72">
        <v>8462</v>
      </c>
      <c r="M59" s="78" t="s">
        <v>177</v>
      </c>
      <c r="N59" s="41">
        <v>-1</v>
      </c>
      <c r="O59" s="42">
        <v>7.3041300000000007</v>
      </c>
    </row>
    <row r="60" spans="1:15" ht="23.25" customHeight="1" x14ac:dyDescent="0.2">
      <c r="A60" s="45">
        <v>70</v>
      </c>
      <c r="B60" s="7" t="s">
        <v>178</v>
      </c>
      <c r="C60" s="7" t="s">
        <v>21</v>
      </c>
      <c r="D60" s="114">
        <v>59.421680000000002</v>
      </c>
      <c r="E60" s="39">
        <v>55.181469999999997</v>
      </c>
      <c r="F60" s="74">
        <v>4.2402100000000047</v>
      </c>
      <c r="G60" s="70">
        <v>51.029359999999997</v>
      </c>
      <c r="H60" s="40">
        <v>67.427139999999994</v>
      </c>
      <c r="I60" s="71">
        <v>246</v>
      </c>
      <c r="J60" s="70">
        <v>53.81814</v>
      </c>
      <c r="K60" s="40">
        <v>56.538989999999998</v>
      </c>
      <c r="L60" s="72">
        <v>8392</v>
      </c>
      <c r="M60" s="78" t="s">
        <v>177</v>
      </c>
      <c r="N60" s="41">
        <v>0</v>
      </c>
      <c r="O60" s="42">
        <v>8.1988899999999987</v>
      </c>
    </row>
    <row r="61" spans="1:15" ht="23.25" customHeight="1" x14ac:dyDescent="0.2">
      <c r="A61" s="45">
        <v>71</v>
      </c>
      <c r="B61" s="7" t="s">
        <v>76</v>
      </c>
      <c r="C61" s="7" t="s">
        <v>21</v>
      </c>
      <c r="D61" s="114">
        <v>66.113690000000005</v>
      </c>
      <c r="E61" s="39">
        <v>66.48563</v>
      </c>
      <c r="F61" s="74">
        <v>-0.37193999999999505</v>
      </c>
      <c r="G61" s="70">
        <v>57.777180000000001</v>
      </c>
      <c r="H61" s="40">
        <v>73.773870000000002</v>
      </c>
      <c r="I61" s="71">
        <v>230</v>
      </c>
      <c r="J61" s="70">
        <v>65.119200000000006</v>
      </c>
      <c r="K61" s="40">
        <v>67.831659999999999</v>
      </c>
      <c r="L61" s="72">
        <v>7792</v>
      </c>
      <c r="M61" s="78" t="s">
        <v>179</v>
      </c>
      <c r="N61" s="41">
        <v>0</v>
      </c>
      <c r="O61" s="42">
        <v>7.9983450000000005</v>
      </c>
    </row>
    <row r="62" spans="1:15" ht="23.25" customHeight="1" x14ac:dyDescent="0.2">
      <c r="A62" s="45">
        <v>72</v>
      </c>
      <c r="B62" s="7" t="s">
        <v>236</v>
      </c>
      <c r="C62" s="7" t="s">
        <v>24</v>
      </c>
      <c r="D62" s="114">
        <v>75.807940000000002</v>
      </c>
      <c r="E62" s="39">
        <v>78.801919999999996</v>
      </c>
      <c r="F62" s="74">
        <v>-2.9939799999999934</v>
      </c>
      <c r="G62" s="70">
        <v>70.810149999999993</v>
      </c>
      <c r="H62" s="40">
        <v>80.33475</v>
      </c>
      <c r="I62" s="71">
        <v>536</v>
      </c>
      <c r="J62" s="70">
        <v>78.102729999999994</v>
      </c>
      <c r="K62" s="40">
        <v>79.488669999999999</v>
      </c>
      <c r="L62" s="72">
        <v>19204</v>
      </c>
      <c r="M62" s="78" t="s">
        <v>33</v>
      </c>
      <c r="N62" s="41">
        <v>0</v>
      </c>
      <c r="O62" s="42">
        <v>4.7623000000000033</v>
      </c>
    </row>
    <row r="63" spans="1:15" ht="23.25" customHeight="1" x14ac:dyDescent="0.2">
      <c r="A63" s="45">
        <v>73</v>
      </c>
      <c r="B63" s="7" t="s">
        <v>180</v>
      </c>
      <c r="C63" s="7" t="s">
        <v>26</v>
      </c>
      <c r="D63" s="114">
        <v>73.213149999999999</v>
      </c>
      <c r="E63" s="39">
        <v>79.142579999999995</v>
      </c>
      <c r="F63" s="74">
        <v>-5.9294299999999964</v>
      </c>
      <c r="G63" s="70">
        <v>67.687489999999997</v>
      </c>
      <c r="H63" s="40">
        <v>78.251580000000004</v>
      </c>
      <c r="I63" s="71">
        <v>541</v>
      </c>
      <c r="J63" s="70">
        <v>78.367900000000006</v>
      </c>
      <c r="K63" s="40">
        <v>79.901679999999999</v>
      </c>
      <c r="L63" s="72">
        <v>19316</v>
      </c>
      <c r="M63" s="78" t="s">
        <v>33</v>
      </c>
      <c r="N63" s="41">
        <v>-1</v>
      </c>
      <c r="O63" s="42">
        <v>5.2820450000000037</v>
      </c>
    </row>
    <row r="64" spans="1:15" ht="23.25" customHeight="1" x14ac:dyDescent="0.2">
      <c r="A64" s="45">
        <v>74</v>
      </c>
      <c r="B64" s="7" t="s">
        <v>181</v>
      </c>
      <c r="C64" s="7" t="s">
        <v>182</v>
      </c>
      <c r="D64" s="114">
        <v>21.4085</v>
      </c>
      <c r="E64" s="39">
        <v>7.5199090000000002</v>
      </c>
      <c r="F64" s="120">
        <v>13.888591</v>
      </c>
      <c r="G64" s="70">
        <v>12.77849</v>
      </c>
      <c r="H64" s="40">
        <v>32.395589999999999</v>
      </c>
      <c r="I64" s="71">
        <v>107</v>
      </c>
      <c r="J64" s="70">
        <v>6.4647300000000003</v>
      </c>
      <c r="K64" s="40">
        <v>8.6870460000000005</v>
      </c>
      <c r="L64" s="72">
        <v>3206</v>
      </c>
      <c r="M64" s="78" t="s">
        <v>183</v>
      </c>
      <c r="N64" s="41">
        <v>1</v>
      </c>
      <c r="O64" s="42">
        <v>9.8085500000000003</v>
      </c>
    </row>
    <row r="65" spans="1:15" ht="23.25" customHeight="1" x14ac:dyDescent="0.2">
      <c r="A65" s="45">
        <v>75</v>
      </c>
      <c r="B65" s="7" t="s">
        <v>79</v>
      </c>
      <c r="C65" s="7" t="s">
        <v>24</v>
      </c>
      <c r="D65" s="114">
        <v>65.253339999999994</v>
      </c>
      <c r="E65" s="39">
        <v>68.696529999999996</v>
      </c>
      <c r="F65" s="74">
        <v>-3.4431900000000013</v>
      </c>
      <c r="G65" s="70">
        <v>52.669179999999997</v>
      </c>
      <c r="H65" s="40">
        <v>76.449029999999993</v>
      </c>
      <c r="I65" s="71">
        <v>107</v>
      </c>
      <c r="J65" s="70">
        <v>66.64573</v>
      </c>
      <c r="K65" s="40">
        <v>70.694069999999996</v>
      </c>
      <c r="L65" s="72">
        <v>3308</v>
      </c>
      <c r="M65" s="78" t="s">
        <v>184</v>
      </c>
      <c r="N65" s="41">
        <v>0</v>
      </c>
      <c r="O65" s="42">
        <v>11.889924999999998</v>
      </c>
    </row>
    <row r="66" spans="1:15" ht="23.25" customHeight="1" x14ac:dyDescent="0.2">
      <c r="A66" s="45">
        <v>77</v>
      </c>
      <c r="B66" s="7" t="s">
        <v>185</v>
      </c>
      <c r="C66" s="7" t="s">
        <v>47</v>
      </c>
      <c r="D66" s="114">
        <v>61.073770000000003</v>
      </c>
      <c r="E66" s="39">
        <v>65.317970000000003</v>
      </c>
      <c r="F66" s="74">
        <v>-4.2441999999999993</v>
      </c>
      <c r="G66" s="70">
        <v>55.410670000000003</v>
      </c>
      <c r="H66" s="40">
        <v>66.523880000000005</v>
      </c>
      <c r="I66" s="71">
        <v>546</v>
      </c>
      <c r="J66" s="70">
        <v>64.435820000000007</v>
      </c>
      <c r="K66" s="40">
        <v>66.192279999999997</v>
      </c>
      <c r="L66" s="72">
        <v>19585</v>
      </c>
      <c r="M66" s="78" t="s">
        <v>33</v>
      </c>
      <c r="N66" s="41">
        <v>0</v>
      </c>
      <c r="O66" s="42">
        <v>5.5566050000000011</v>
      </c>
    </row>
    <row r="67" spans="1:15" ht="23.25" customHeight="1" x14ac:dyDescent="0.2">
      <c r="A67" s="45">
        <v>78</v>
      </c>
      <c r="B67" s="7" t="s">
        <v>186</v>
      </c>
      <c r="C67" s="7" t="s">
        <v>187</v>
      </c>
      <c r="D67" s="114">
        <v>61.494480000000003</v>
      </c>
      <c r="E67" s="39">
        <v>64.944580000000002</v>
      </c>
      <c r="F67" s="74">
        <v>-3.4500999999999991</v>
      </c>
      <c r="G67" s="70">
        <v>55.911279999999998</v>
      </c>
      <c r="H67" s="40">
        <v>66.862129999999993</v>
      </c>
      <c r="I67" s="71">
        <v>546</v>
      </c>
      <c r="J67" s="70">
        <v>64.063879999999997</v>
      </c>
      <c r="K67" s="40">
        <v>65.817689999999999</v>
      </c>
      <c r="L67" s="72">
        <v>19556</v>
      </c>
      <c r="M67" s="78" t="s">
        <v>33</v>
      </c>
      <c r="N67" s="41">
        <v>0</v>
      </c>
      <c r="O67" s="42">
        <v>5.4754249999999978</v>
      </c>
    </row>
    <row r="68" spans="1:15" ht="23.25" customHeight="1" x14ac:dyDescent="0.2">
      <c r="A68" s="45">
        <v>79</v>
      </c>
      <c r="B68" s="7" t="s">
        <v>188</v>
      </c>
      <c r="C68" s="7" t="s">
        <v>82</v>
      </c>
      <c r="D68" s="114">
        <v>72.433599999999998</v>
      </c>
      <c r="E68" s="39">
        <v>77.96848</v>
      </c>
      <c r="F68" s="74">
        <v>-5.5348800000000011</v>
      </c>
      <c r="G68" s="70">
        <v>66.865170000000006</v>
      </c>
      <c r="H68" s="40">
        <v>77.53049</v>
      </c>
      <c r="I68" s="71">
        <v>537</v>
      </c>
      <c r="J68" s="40">
        <v>77.180539999999993</v>
      </c>
      <c r="K68" s="40">
        <v>78.741519999999994</v>
      </c>
      <c r="L68" s="49">
        <v>19324</v>
      </c>
      <c r="M68" s="78" t="s">
        <v>33</v>
      </c>
      <c r="N68" s="41">
        <v>0</v>
      </c>
      <c r="O68" s="42">
        <v>5.3326599999999971</v>
      </c>
    </row>
    <row r="69" spans="1:15" s="50" customFormat="1" ht="24" customHeight="1" x14ac:dyDescent="0.2">
      <c r="A69" s="8">
        <v>80</v>
      </c>
      <c r="B69" s="82" t="s">
        <v>189</v>
      </c>
      <c r="C69" s="82" t="s">
        <v>17</v>
      </c>
      <c r="D69" s="114">
        <v>70.309079999999994</v>
      </c>
      <c r="E69" s="39">
        <v>76.578190000000006</v>
      </c>
      <c r="F69" s="74">
        <v>-6.269110000000012</v>
      </c>
      <c r="G69" s="70">
        <v>64.763859999999994</v>
      </c>
      <c r="H69" s="83">
        <v>75.444370000000006</v>
      </c>
      <c r="I69" s="71">
        <v>546</v>
      </c>
      <c r="J69" s="83">
        <v>75.789109999999994</v>
      </c>
      <c r="K69" s="83">
        <v>77.353660000000005</v>
      </c>
      <c r="L69" s="84">
        <v>19484</v>
      </c>
      <c r="M69" s="78" t="s">
        <v>33</v>
      </c>
      <c r="N69" s="85">
        <v>-1</v>
      </c>
      <c r="O69" s="86">
        <v>5.3402550000000062</v>
      </c>
    </row>
    <row r="70" spans="1:15" s="53" customFormat="1" ht="24" customHeight="1" x14ac:dyDescent="0.2">
      <c r="A70" s="8">
        <v>81</v>
      </c>
      <c r="B70" s="82" t="s">
        <v>190</v>
      </c>
      <c r="C70" s="82" t="s">
        <v>191</v>
      </c>
      <c r="D70" s="114">
        <v>63.051990000000004</v>
      </c>
      <c r="E70" s="39">
        <v>71.787379999999999</v>
      </c>
      <c r="F70" s="74">
        <v>-8.7353899999999953</v>
      </c>
      <c r="G70" s="70">
        <v>57.376899999999999</v>
      </c>
      <c r="H70" s="83">
        <v>68.47184</v>
      </c>
      <c r="I70" s="71">
        <v>532</v>
      </c>
      <c r="J70" s="83">
        <v>70.947919999999996</v>
      </c>
      <c r="K70" s="83">
        <v>72.615610000000004</v>
      </c>
      <c r="L70" s="84">
        <v>19171</v>
      </c>
      <c r="M70" s="78" t="s">
        <v>33</v>
      </c>
      <c r="N70" s="85">
        <v>-1</v>
      </c>
      <c r="O70" s="86">
        <v>5.5474700000000006</v>
      </c>
    </row>
    <row r="71" spans="1:15" s="50" customFormat="1" ht="9" customHeight="1" x14ac:dyDescent="0.2"/>
    <row r="72" spans="1:15" s="53" customFormat="1" ht="18" customHeight="1" x14ac:dyDescent="0.2">
      <c r="A72" s="45" t="s">
        <v>22</v>
      </c>
      <c r="B72" s="45"/>
      <c r="C72" s="45"/>
      <c r="E72" s="119" t="s">
        <v>94</v>
      </c>
      <c r="F72" s="61">
        <f>COUNTIF(Table13[Flag AOR macro],-1)</f>
        <v>26</v>
      </c>
      <c r="G72" s="40"/>
      <c r="H72" s="40"/>
      <c r="I72" s="40"/>
      <c r="J72" s="40"/>
      <c r="K72" s="40"/>
      <c r="L72" s="40"/>
      <c r="M72" s="52"/>
      <c r="N72" s="40"/>
      <c r="O72" s="40"/>
    </row>
    <row r="73" spans="1:15" s="53" customFormat="1" ht="18" customHeight="1" x14ac:dyDescent="0.2">
      <c r="A73" s="122" t="s">
        <v>95</v>
      </c>
      <c r="B73" s="122"/>
      <c r="C73" s="122"/>
      <c r="E73" s="118" t="s">
        <v>94</v>
      </c>
      <c r="F73" s="61">
        <f>COUNTIF(Table13[Flag AOR macro],1)</f>
        <v>2</v>
      </c>
      <c r="G73" s="40"/>
      <c r="H73" s="40"/>
      <c r="I73" s="40"/>
      <c r="J73" s="40"/>
      <c r="K73" s="40"/>
      <c r="L73" s="40"/>
      <c r="M73" s="52"/>
      <c r="N73" s="40"/>
      <c r="O73" s="54"/>
    </row>
    <row r="74" spans="1:15" s="38" customFormat="1" ht="8.25" customHeight="1" x14ac:dyDescent="0.2">
      <c r="B74" s="56"/>
      <c r="C74" s="56"/>
      <c r="D74" s="57"/>
      <c r="E74" s="58"/>
      <c r="F74" s="59"/>
      <c r="G74" s="58"/>
      <c r="H74" s="58"/>
      <c r="I74" s="58"/>
      <c r="J74" s="58"/>
      <c r="K74" s="58"/>
      <c r="L74" s="58"/>
      <c r="N74" s="44"/>
      <c r="O74" s="55"/>
    </row>
    <row r="75" spans="1:15" s="38" customFormat="1" ht="20.25" customHeight="1" x14ac:dyDescent="0.2">
      <c r="A75" s="56" t="s">
        <v>238</v>
      </c>
      <c r="D75" s="57"/>
      <c r="E75" s="57"/>
      <c r="F75" s="51"/>
      <c r="G75" s="60"/>
      <c r="H75" s="60"/>
      <c r="I75" s="60"/>
      <c r="J75" s="60"/>
      <c r="K75" s="60"/>
      <c r="L75" s="60"/>
      <c r="N75" s="45"/>
    </row>
    <row r="76" spans="1:15" ht="20.25" customHeight="1" x14ac:dyDescent="0.2">
      <c r="A76" s="56" t="s">
        <v>237</v>
      </c>
    </row>
    <row r="77" spans="1:15" x14ac:dyDescent="0.2">
      <c r="F77" s="30" t="s">
        <v>22</v>
      </c>
    </row>
    <row r="78" spans="1:15" x14ac:dyDescent="0.2">
      <c r="B78" s="21"/>
    </row>
  </sheetData>
  <mergeCells count="6">
    <mergeCell ref="N5:O5"/>
    <mergeCell ref="A73:C73"/>
    <mergeCell ref="G4:M4"/>
    <mergeCell ref="D5:F5"/>
    <mergeCell ref="G5:I5"/>
    <mergeCell ref="J5:L5"/>
  </mergeCells>
  <conditionalFormatting sqref="F7:F63 F65:F70">
    <cfRule type="expression" dxfId="19" priority="2">
      <formula>N7=-1</formula>
    </cfRule>
    <cfRule type="expression" dxfId="18" priority="3">
      <formula>N7=1</formula>
    </cfRule>
  </conditionalFormatting>
  <conditionalFormatting sqref="D7:D70">
    <cfRule type="expression" dxfId="17" priority="1">
      <formula>H7-G7&gt;20</formula>
    </cfRule>
    <cfRule type="expression" dxfId="16" priority="4">
      <formula>I7&lt;100</formula>
    </cfRule>
  </conditionalFormatting>
  <pageMargins left="0.23622047244094491" right="0.23622047244094491" top="0" bottom="0" header="0.31496062992125984" footer="0.31496062992125984"/>
  <pageSetup paperSize="8" scale="43"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Introduction</vt:lpstr>
      <vt:lpstr>Emergency department</vt:lpstr>
      <vt:lpstr>Admitted patients</vt:lpstr>
      <vt:lpstr>'Admitted patients'!Print_Area</vt:lpstr>
      <vt:lpstr>'Emergency department'!Print_Area</vt:lpstr>
      <vt:lpstr>Introduction!Print_Area</vt:lpstr>
      <vt:lpstr>'Admitted patients'!Print_Titles</vt:lpstr>
      <vt:lpstr>'Emergency department'!Print_Titles</vt:lpstr>
      <vt:lpstr>Introduction!Print_Titles</vt:lpstr>
    </vt:vector>
  </TitlesOfParts>
  <Company>eHealthNSW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Corscadden</dc:creator>
  <cp:lastModifiedBy>Edward Bury</cp:lastModifiedBy>
  <cp:lastPrinted>2019-06-26T00:34:22Z</cp:lastPrinted>
  <dcterms:created xsi:type="dcterms:W3CDTF">2019-05-08T08:00:29Z</dcterms:created>
  <dcterms:modified xsi:type="dcterms:W3CDTF">2019-07-15T04:57:20Z</dcterms:modified>
</cp:coreProperties>
</file>